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<sst xmlns="http://schemas.openxmlformats.org/spreadsheetml/2006/main" count="780" uniqueCount="242">
  <si>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</si>
  <si>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</si>
  <si>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</si>
  <si>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</si>
  <si>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</si>
  <si>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</si>
  <si>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</si>
  <si>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</si>
  <si>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</si>
  <si>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</si>
  <si>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</si>
  <si>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</si>
  <si>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</si>
  <si>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</si>
  <si>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</si>
  <si>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</si>
  <si>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</si>
  <si>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</si>
  <si>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</si>
  <si>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</si>
  <si>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</si>
  <si>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</si>
  <si>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</si>
  <si>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</si>
  <si>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</si>
  <si>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</si>
  <si>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</si>
  <si>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</si>
  <si>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</si>
  <si>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</si>
  <si>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</si>
  <si>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</si>
  <si>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</si>
  <si>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</si>
  <si>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</si>
  <si>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</si>
  <si>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</si>
  <si>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</si>
  <si>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</si>
  <si>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</si>
  <si>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</si>
  <si>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</si>
  <si>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</si>
  <si>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</si>
  <si>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</si>
  <si>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</si>
  <si>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</si>
  <si>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</si>
  <si>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</si>
  <si>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</si>
  <si>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</si>
  <si>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</si>
  <si>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</si>
  <si>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</si>
  <si>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</si>
  <si>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</si>
  <si>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</si>
  <si>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</si>
  <si>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</si>
  <si>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</si>
  <si>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</si>
  <si>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</si>
  <si>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</si>
  <si>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</si>
  <si>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</si>
  <si>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</si>
  <si>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</si>
  <si>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</si>
  <si>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</si>
  <si>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</si>
  <si>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</si>
  <si>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</si>
  <si>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</si>
  <si>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</si>
  <si>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</si>
  <si>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</si>
  <si>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</si>
  <si>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</si>
  <si>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</si>
  <si>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</si>
  <si>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</si>
  <si>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</si>
  <si>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</si>
  <si>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</si>
  <si>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</si>
  <si>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</si>
  <si>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 xml:space="preserve">08 01 </t>
  </si>
  <si>
    <t>Муниципальная  программа «Развитие культуры сельского поселения село Тарутино"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</si>
  <si>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</si>
  <si>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</si>
  <si>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</si>
  <si>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</si>
  <si>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</si>
  <si>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</si>
  <si>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</si>
  <si>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0113</t>
  </si>
  <si>
    <t>0300</t>
  </si>
  <si>
    <t>0309</t>
  </si>
  <si>
    <t>05 01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</si>
  <si>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</si>
  <si>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</si>
  <si>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</si>
  <si>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</si>
  <si>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</si>
  <si>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</si>
  <si>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</si>
  <si>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</si>
  <si>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</si>
  <si>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</si>
  <si>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</si>
  <si>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</si>
  <si>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</si>
  <si>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</si>
  <si>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</si>
  <si>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</si>
  <si>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</si>
  <si>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</si>
  <si>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</si>
  <si>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</si>
  <si>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81 0 00 00000</t>
  </si>
  <si>
    <t>81 0 00 00400</t>
  </si>
  <si>
    <t>74 0 00 00400</t>
  </si>
  <si>
    <t>74 0 00 00480</t>
  </si>
  <si>
    <t>74 0 00 00000</t>
  </si>
  <si>
    <t>74 0 00 00920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</si>
  <si>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</si>
  <si>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</si>
  <si>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</si>
  <si>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</si>
  <si>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</si>
  <si>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</si>
  <si>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</si>
  <si>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</si>
  <si>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</si>
  <si>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</si>
  <si>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</si>
  <si>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</si>
  <si>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</si>
  <si>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</si>
  <si>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</si>
  <si>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</si>
  <si>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</si>
  <si>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</si>
  <si>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</si>
  <si>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</si>
  <si>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</si>
  <si>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</si>
  <si>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</si>
  <si>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</si>
  <si>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</si>
  <si>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</si>
  <si>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</si>
  <si>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</si>
  <si>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</si>
  <si>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</si>
  <si>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</si>
  <si>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</si>
  <si>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</si>
  <si>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</si>
  <si>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</si>
  <si>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</si>
  <si>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</si>
  <si>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</si>
  <si>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</si>
  <si>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</si>
  <si>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</si>
  <si>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</si>
  <si>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</si>
  <si>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</si>
  <si>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</si>
  <si>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</si>
  <si>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</si>
  <si>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</si>
  <si>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</si>
  <si>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</si>
  <si>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</si>
  <si>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</si>
  <si>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</si>
  <si>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</si>
  <si>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</si>
  <si>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</si>
  <si>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</si>
  <si>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</si>
  <si>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</si>
  <si>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</si>
  <si>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</si>
  <si>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</si>
  <si>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</si>
  <si>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</si>
  <si>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</si>
  <si>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</si>
  <si>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</si>
  <si>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</si>
  <si>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Культура, кинематография</t>
  </si>
  <si>
    <t>01 06</t>
  </si>
  <si>
    <t>00 0 00 00000</t>
  </si>
  <si>
    <t>51 0 00 00000</t>
  </si>
  <si>
    <t>51 0 02 00000</t>
  </si>
  <si>
    <t>51 0 02 74170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</si>
  <si>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</si>
  <si>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</si>
  <si>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</si>
  <si>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</si>
  <si>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</si>
  <si>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</si>
  <si>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</si>
  <si>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</si>
  <si>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04 09</t>
  </si>
  <si>
    <t>03 14</t>
  </si>
  <si>
    <t>(рублей)</t>
  </si>
  <si>
    <t xml:space="preserve"> Обеспечение проведения выборов и референдумов</t>
  </si>
  <si>
    <t xml:space="preserve"> 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</si>
  <si>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</si>
  <si>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 xml:space="preserve">   Иные бюджетные ассигнования</t>
  </si>
  <si>
    <t xml:space="preserve"> Специальные расходы</t>
  </si>
  <si>
    <t>01 07</t>
  </si>
  <si>
    <t>82 0 00 06190</t>
  </si>
  <si>
    <t>82 0 00 00000</t>
  </si>
  <si>
    <t>880</t>
  </si>
  <si>
    <t>89 0 00 75070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</si>
  <si>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</si>
  <si>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</si>
  <si>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</si>
  <si>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</si>
  <si>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12 0 00 00900</t>
  </si>
  <si>
    <t>12 0 00 00000</t>
  </si>
  <si>
    <t>05 02</t>
  </si>
  <si>
    <t>НАЦИОНАЛЬНАЯ ОБОРОНА</t>
  </si>
  <si>
    <t xml:space="preserve">          Муниципальная программа "Развитие физической культуры и спорта сельского поселения село Трубино"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</si>
  <si>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</si>
  <si>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</si>
  <si>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>13 0 02 L5760</t>
  </si>
  <si>
    <t>13 0 02 00000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</si>
  <si>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</si>
  <si>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органов</t>
  </si>
  <si>
    <t>03 09</t>
  </si>
  <si>
    <t>Ведомственная структура расходов бюджета СП село Тарутино на плановый период 2022 и 2023 годы</t>
  </si>
  <si>
    <t>Бюджетные ассигнования на 2022 год</t>
  </si>
  <si>
    <t>Бюджетные ассигнования на 2023 год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</si>
  <si>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</si>
  <si>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</si>
  <si>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 xml:space="preserve">"Приложение №9
к решению Сельской Думы 
МО СП село Тарутино  «О бюджете 
МО СП село Тарутино на 2021 год 
и плановый период 2022 и 2023 годов» 
№ 22 от 22.12.2020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</si>
</sst>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4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3" fillId="0" borderId="1" xfId="34" applyNumberFormat="1" applyFont="1" applyProtection="1">
      <alignment vertical="top" wrapText="1"/>
      <protection/>
    </xf>
    <xf numFmtId="49" fontId="53" fillId="0" borderId="1" xfId="33" applyNumberFormat="1" applyFont="1" applyAlignment="1" applyProtection="1">
      <alignment horizontal="center" shrinkToFit="1"/>
      <protection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vertical="top" wrapText="1"/>
    </xf>
    <xf numFmtId="0" fontId="53" fillId="0" borderId="1" xfId="35" applyNumberFormat="1" applyFo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9" fontId="7" fillId="34" borderId="12" xfId="0" applyNumberFormat="1" applyFont="1" applyFill="1" applyBorder="1" applyAlignment="1">
      <alignment horizontal="center" shrinkToFit="1"/>
    </xf>
    <xf numFmtId="0" fontId="1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4" fontId="0" fillId="35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4" fontId="13" fillId="35" borderId="12" xfId="0" applyNumberFormat="1" applyFont="1" applyFill="1" applyBorder="1" applyAlignment="1">
      <alignment horizontal="right" shrinkToFit="1"/>
    </xf>
    <xf numFmtId="4" fontId="7" fillId="35" borderId="12" xfId="0" applyNumberFormat="1" applyFont="1" applyFill="1" applyBorder="1" applyAlignment="1">
      <alignment horizontal="right" shrinkToFit="1"/>
    </xf>
    <xf numFmtId="4" fontId="1" fillId="35" borderId="12" xfId="0" applyNumberFormat="1" applyFont="1" applyFill="1" applyBorder="1" applyAlignment="1">
      <alignment horizontal="right" vertical="justify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52.00390625" style="1" customWidth="1"/>
    <col min="2" max="2" width="4.375" style="2" customWidth="1"/>
    <col min="3" max="3" width="5.375" style="14" customWidth="1"/>
    <col min="4" max="4" width="11.125" style="2" customWidth="1"/>
    <col min="5" max="5" width="9.375" style="2" customWidth="1"/>
    <col min="6" max="7" width="14.50390625" style="68" customWidth="1"/>
    <col min="8" max="8" width="11.375" style="2" bestFit="1" customWidth="1"/>
    <col min="9" max="16384" width="9.00390625" style="2" customWidth="1"/>
  </cols>
  <sheetData>
    <row r="1" spans="2:7" ht="90.75" customHeight="1">
      <c r="B1" s="81" t="s">
        <v>241</v>
      </c>
      <c r="C1" s="81"/>
      <c r="D1" s="81"/>
      <c r="E1" s="81"/>
      <c r="F1" s="81"/>
      <c r="G1" s="81"/>
    </row>
    <row r="2" spans="1:7" ht="29.25" customHeight="1">
      <c r="A2" s="82" t="s">
        <v>236</v>
      </c>
      <c r="B2" s="82"/>
      <c r="C2" s="82"/>
      <c r="D2" s="82"/>
      <c r="E2" s="82"/>
      <c r="F2" s="82"/>
      <c r="G2" s="82"/>
    </row>
    <row r="3" spans="2:7" ht="12.75">
      <c r="B3" s="1"/>
      <c r="C3" s="3"/>
      <c r="D3" s="1"/>
      <c r="E3" s="1"/>
      <c r="F3" s="80"/>
      <c r="G3" s="80" t="s">
        <v>209</v>
      </c>
    </row>
    <row r="4" spans="1:7" ht="66">
      <c r="A4" s="4" t="s">
        <v>0</v>
      </c>
      <c r="B4" s="20" t="s">
        <v>64</v>
      </c>
      <c r="C4" s="4" t="s">
        <v>1</v>
      </c>
      <c r="D4" s="4" t="s">
        <v>2</v>
      </c>
      <c r="E4" s="20" t="s">
        <v>65</v>
      </c>
      <c r="F4" s="69" t="s">
        <v>237</v>
      </c>
      <c r="G4" s="69" t="s">
        <v>238</v>
      </c>
    </row>
    <row r="5" spans="1:7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70">
        <v>7</v>
      </c>
      <c r="G5" s="70">
        <v>7</v>
      </c>
    </row>
    <row r="6" spans="1:7" s="8" customFormat="1" ht="15">
      <c r="A6" s="22" t="s">
        <v>3</v>
      </c>
      <c r="B6" s="7"/>
      <c r="C6" s="7"/>
      <c r="D6" s="7"/>
      <c r="E6" s="7"/>
      <c r="F6" s="71">
        <f>F7</f>
        <v>14774204.120000001</v>
      </c>
      <c r="G6" s="71">
        <f>G7</f>
        <v>14985607.04</v>
      </c>
    </row>
    <row r="7" spans="1:8" s="8" customFormat="1" ht="30.75">
      <c r="A7" s="43" t="s">
        <v>180</v>
      </c>
      <c r="B7" s="9" t="s">
        <v>4</v>
      </c>
      <c r="C7" s="9"/>
      <c r="D7" s="9"/>
      <c r="E7" s="9"/>
      <c r="F7" s="71">
        <f>F8+F87+F118+F160+F175+F182+F59+F52+F148</f>
        <v>14774204.120000001</v>
      </c>
      <c r="G7" s="71">
        <f>G8+G87+G118+G160+G175+G182+G59+G52+G148</f>
        <v>14985607.04</v>
      </c>
      <c r="H7" s="66"/>
    </row>
    <row r="8" spans="1:7" s="11" customFormat="1" ht="12.75">
      <c r="A8" s="44" t="s">
        <v>88</v>
      </c>
      <c r="B8" s="45" t="s">
        <v>4</v>
      </c>
      <c r="C8" s="45" t="s">
        <v>5</v>
      </c>
      <c r="D8" s="45"/>
      <c r="E8" s="45"/>
      <c r="F8" s="72">
        <f>F9+F14+F37+F42+F26+F32</f>
        <v>4780122</v>
      </c>
      <c r="G8" s="72">
        <f>G9+G14+G37+G42+G26+G32</f>
        <v>4780122</v>
      </c>
    </row>
    <row r="9" spans="1:7" s="11" customFormat="1" ht="39">
      <c r="A9" s="10" t="s">
        <v>6</v>
      </c>
      <c r="B9" s="9" t="s">
        <v>4</v>
      </c>
      <c r="C9" s="9" t="s">
        <v>7</v>
      </c>
      <c r="D9" s="9"/>
      <c r="E9" s="9"/>
      <c r="F9" s="56">
        <f aca="true" t="shared" si="0" ref="F9:G12">F10</f>
        <v>5000</v>
      </c>
      <c r="G9" s="56">
        <f t="shared" si="0"/>
        <v>5000</v>
      </c>
    </row>
    <row r="10" spans="1:7" s="11" customFormat="1" ht="12.75">
      <c r="A10" s="15" t="s">
        <v>70</v>
      </c>
      <c r="B10" s="9" t="s">
        <v>4</v>
      </c>
      <c r="C10" s="9" t="s">
        <v>7</v>
      </c>
      <c r="D10" s="16" t="s">
        <v>119</v>
      </c>
      <c r="E10" s="9"/>
      <c r="F10" s="56">
        <f t="shared" si="0"/>
        <v>5000</v>
      </c>
      <c r="G10" s="56">
        <f t="shared" si="0"/>
        <v>5000</v>
      </c>
    </row>
    <row r="11" spans="1:7" s="11" customFormat="1" ht="12.75">
      <c r="A11" s="10" t="s">
        <v>50</v>
      </c>
      <c r="B11" s="9" t="s">
        <v>4</v>
      </c>
      <c r="C11" s="9" t="s">
        <v>7</v>
      </c>
      <c r="D11" s="16" t="s">
        <v>120</v>
      </c>
      <c r="E11" s="9"/>
      <c r="F11" s="56">
        <f t="shared" si="0"/>
        <v>5000</v>
      </c>
      <c r="G11" s="56">
        <f t="shared" si="0"/>
        <v>5000</v>
      </c>
    </row>
    <row r="12" spans="1:7" s="11" customFormat="1" ht="26.25">
      <c r="A12" s="15" t="s">
        <v>52</v>
      </c>
      <c r="B12" s="16" t="s">
        <v>4</v>
      </c>
      <c r="C12" s="16" t="s">
        <v>7</v>
      </c>
      <c r="D12" s="16" t="s">
        <v>120</v>
      </c>
      <c r="E12" s="16" t="s">
        <v>44</v>
      </c>
      <c r="F12" s="56">
        <f t="shared" si="0"/>
        <v>5000</v>
      </c>
      <c r="G12" s="56">
        <f t="shared" si="0"/>
        <v>5000</v>
      </c>
    </row>
    <row r="13" spans="1:7" s="11" customFormat="1" ht="26.25">
      <c r="A13" s="15" t="s">
        <v>53</v>
      </c>
      <c r="B13" s="16" t="s">
        <v>4</v>
      </c>
      <c r="C13" s="16" t="s">
        <v>7</v>
      </c>
      <c r="D13" s="16" t="s">
        <v>120</v>
      </c>
      <c r="E13" s="16" t="s">
        <v>45</v>
      </c>
      <c r="F13" s="56">
        <v>5000</v>
      </c>
      <c r="G13" s="56">
        <v>5000</v>
      </c>
    </row>
    <row r="14" spans="1:7" s="12" customFormat="1" ht="39">
      <c r="A14" s="24" t="s">
        <v>9</v>
      </c>
      <c r="B14" s="9" t="s">
        <v>4</v>
      </c>
      <c r="C14" s="9" t="s">
        <v>10</v>
      </c>
      <c r="D14" s="41"/>
      <c r="E14" s="40"/>
      <c r="F14" s="56">
        <f>F15</f>
        <v>4349122</v>
      </c>
      <c r="G14" s="56">
        <f>G15</f>
        <v>4349122</v>
      </c>
    </row>
    <row r="15" spans="1:7" s="12" customFormat="1" ht="12.75">
      <c r="A15" s="42" t="s">
        <v>71</v>
      </c>
      <c r="B15" s="16" t="s">
        <v>4</v>
      </c>
      <c r="C15" s="16" t="s">
        <v>10</v>
      </c>
      <c r="D15" s="16" t="s">
        <v>123</v>
      </c>
      <c r="E15" s="40"/>
      <c r="F15" s="56">
        <f>F16+F23</f>
        <v>4349122</v>
      </c>
      <c r="G15" s="56">
        <f>G16+G23</f>
        <v>4349122</v>
      </c>
    </row>
    <row r="16" spans="1:7" s="12" customFormat="1" ht="12.75">
      <c r="A16" s="42" t="s">
        <v>50</v>
      </c>
      <c r="B16" s="16" t="s">
        <v>4</v>
      </c>
      <c r="C16" s="16" t="s">
        <v>10</v>
      </c>
      <c r="D16" s="16" t="s">
        <v>121</v>
      </c>
      <c r="E16" s="9"/>
      <c r="F16" s="56">
        <f>F17+F19+F21</f>
        <v>3576731</v>
      </c>
      <c r="G16" s="56">
        <f>G17+G19+G21</f>
        <v>3576731</v>
      </c>
    </row>
    <row r="17" spans="1:7" s="12" customFormat="1" ht="36">
      <c r="A17" s="42" t="s">
        <v>233</v>
      </c>
      <c r="B17" s="16" t="s">
        <v>4</v>
      </c>
      <c r="C17" s="16" t="s">
        <v>11</v>
      </c>
      <c r="D17" s="16" t="s">
        <v>121</v>
      </c>
      <c r="E17" s="16" t="s">
        <v>42</v>
      </c>
      <c r="F17" s="56">
        <f>F18</f>
        <v>2966391</v>
      </c>
      <c r="G17" s="56">
        <f>G18</f>
        <v>2966391</v>
      </c>
    </row>
    <row r="18" spans="1:7" s="12" customFormat="1" ht="12.75">
      <c r="A18" s="42" t="s">
        <v>234</v>
      </c>
      <c r="B18" s="16" t="s">
        <v>4</v>
      </c>
      <c r="C18" s="16" t="s">
        <v>11</v>
      </c>
      <c r="D18" s="16" t="s">
        <v>121</v>
      </c>
      <c r="E18" s="16" t="s">
        <v>43</v>
      </c>
      <c r="F18" s="56">
        <v>2966391</v>
      </c>
      <c r="G18" s="56">
        <v>2966391</v>
      </c>
    </row>
    <row r="19" spans="1:7" s="12" customFormat="1" ht="26.25">
      <c r="A19" s="23" t="s">
        <v>52</v>
      </c>
      <c r="B19" s="16" t="s">
        <v>4</v>
      </c>
      <c r="C19" s="16" t="s">
        <v>11</v>
      </c>
      <c r="D19" s="16" t="s">
        <v>121</v>
      </c>
      <c r="E19" s="16" t="s">
        <v>44</v>
      </c>
      <c r="F19" s="56">
        <f>F20</f>
        <v>600340</v>
      </c>
      <c r="G19" s="56">
        <f>G20</f>
        <v>600340</v>
      </c>
    </row>
    <row r="20" spans="1:7" s="12" customFormat="1" ht="26.25">
      <c r="A20" s="23" t="s">
        <v>53</v>
      </c>
      <c r="B20" s="16" t="s">
        <v>4</v>
      </c>
      <c r="C20" s="16" t="s">
        <v>11</v>
      </c>
      <c r="D20" s="16" t="s">
        <v>121</v>
      </c>
      <c r="E20" s="16" t="s">
        <v>45</v>
      </c>
      <c r="F20" s="56">
        <v>600340</v>
      </c>
      <c r="G20" s="56">
        <v>600340</v>
      </c>
    </row>
    <row r="21" spans="1:7" s="12" customFormat="1" ht="12.75">
      <c r="A21" s="23" t="s">
        <v>49</v>
      </c>
      <c r="B21" s="16" t="s">
        <v>4</v>
      </c>
      <c r="C21" s="16" t="s">
        <v>11</v>
      </c>
      <c r="D21" s="16" t="s">
        <v>121</v>
      </c>
      <c r="E21" s="16" t="s">
        <v>48</v>
      </c>
      <c r="F21" s="56">
        <f>F22</f>
        <v>10000</v>
      </c>
      <c r="G21" s="56">
        <f>G22</f>
        <v>10000</v>
      </c>
    </row>
    <row r="22" spans="1:7" s="12" customFormat="1" ht="12.75">
      <c r="A22" s="23" t="s">
        <v>85</v>
      </c>
      <c r="B22" s="16" t="s">
        <v>4</v>
      </c>
      <c r="C22" s="16" t="s">
        <v>11</v>
      </c>
      <c r="D22" s="16" t="s">
        <v>121</v>
      </c>
      <c r="E22" s="16" t="s">
        <v>84</v>
      </c>
      <c r="F22" s="56">
        <v>10000</v>
      </c>
      <c r="G22" s="56">
        <v>10000</v>
      </c>
    </row>
    <row r="23" spans="1:7" s="12" customFormat="1" ht="26.25">
      <c r="A23" s="24" t="s">
        <v>12</v>
      </c>
      <c r="B23" s="16" t="s">
        <v>4</v>
      </c>
      <c r="C23" s="16" t="s">
        <v>11</v>
      </c>
      <c r="D23" s="16" t="s">
        <v>122</v>
      </c>
      <c r="E23" s="9"/>
      <c r="F23" s="56">
        <f>F24</f>
        <v>772391</v>
      </c>
      <c r="G23" s="56">
        <f>G24</f>
        <v>772391</v>
      </c>
    </row>
    <row r="24" spans="1:7" s="12" customFormat="1" ht="52.5">
      <c r="A24" s="23" t="s">
        <v>54</v>
      </c>
      <c r="B24" s="16" t="s">
        <v>4</v>
      </c>
      <c r="C24" s="16" t="s">
        <v>11</v>
      </c>
      <c r="D24" s="16" t="s">
        <v>122</v>
      </c>
      <c r="E24" s="16" t="s">
        <v>42</v>
      </c>
      <c r="F24" s="56">
        <f>F25</f>
        <v>772391</v>
      </c>
      <c r="G24" s="56">
        <f>G25</f>
        <v>772391</v>
      </c>
    </row>
    <row r="25" spans="1:7" s="12" customFormat="1" ht="26.25">
      <c r="A25" s="23" t="s">
        <v>51</v>
      </c>
      <c r="B25" s="16" t="s">
        <v>4</v>
      </c>
      <c r="C25" s="16" t="s">
        <v>11</v>
      </c>
      <c r="D25" s="16" t="s">
        <v>122</v>
      </c>
      <c r="E25" s="16" t="s">
        <v>43</v>
      </c>
      <c r="F25" s="56">
        <v>772391</v>
      </c>
      <c r="G25" s="56">
        <v>772391</v>
      </c>
    </row>
    <row r="26" spans="1:7" s="12" customFormat="1" ht="26.25">
      <c r="A26" s="58" t="s">
        <v>203</v>
      </c>
      <c r="B26" s="55" t="s">
        <v>4</v>
      </c>
      <c r="C26" s="59" t="s">
        <v>194</v>
      </c>
      <c r="D26" s="59" t="s">
        <v>195</v>
      </c>
      <c r="E26" s="55"/>
      <c r="F26" s="56">
        <f aca="true" t="shared" si="1" ref="F26:G30">F27</f>
        <v>75000</v>
      </c>
      <c r="G26" s="56">
        <f t="shared" si="1"/>
        <v>75000</v>
      </c>
    </row>
    <row r="27" spans="1:7" s="12" customFormat="1" ht="26.25">
      <c r="A27" s="58" t="s">
        <v>205</v>
      </c>
      <c r="B27" s="55" t="s">
        <v>4</v>
      </c>
      <c r="C27" s="59" t="s">
        <v>194</v>
      </c>
      <c r="D27" s="59" t="s">
        <v>196</v>
      </c>
      <c r="E27" s="55"/>
      <c r="F27" s="56">
        <f t="shared" si="1"/>
        <v>75000</v>
      </c>
      <c r="G27" s="56">
        <f t="shared" si="1"/>
        <v>75000</v>
      </c>
    </row>
    <row r="28" spans="1:7" s="12" customFormat="1" ht="26.25">
      <c r="A28" s="58" t="s">
        <v>205</v>
      </c>
      <c r="B28" s="55" t="s">
        <v>4</v>
      </c>
      <c r="C28" s="59" t="s">
        <v>194</v>
      </c>
      <c r="D28" s="59" t="s">
        <v>196</v>
      </c>
      <c r="E28" s="55"/>
      <c r="F28" s="56">
        <f t="shared" si="1"/>
        <v>75000</v>
      </c>
      <c r="G28" s="56">
        <f t="shared" si="1"/>
        <v>75000</v>
      </c>
    </row>
    <row r="29" spans="1:7" s="12" customFormat="1" ht="92.25">
      <c r="A29" s="58" t="s">
        <v>204</v>
      </c>
      <c r="B29" s="55" t="s">
        <v>4</v>
      </c>
      <c r="C29" s="59" t="s">
        <v>194</v>
      </c>
      <c r="D29" s="59" t="s">
        <v>197</v>
      </c>
      <c r="E29" s="55"/>
      <c r="F29" s="56">
        <f t="shared" si="1"/>
        <v>75000</v>
      </c>
      <c r="G29" s="56">
        <f t="shared" si="1"/>
        <v>75000</v>
      </c>
    </row>
    <row r="30" spans="1:7" s="12" customFormat="1" ht="118.5">
      <c r="A30" s="58" t="s">
        <v>206</v>
      </c>
      <c r="B30" s="55" t="s">
        <v>4</v>
      </c>
      <c r="C30" s="59" t="s">
        <v>194</v>
      </c>
      <c r="D30" s="59" t="s">
        <v>198</v>
      </c>
      <c r="E30" s="55" t="s">
        <v>8</v>
      </c>
      <c r="F30" s="56">
        <f t="shared" si="1"/>
        <v>75000</v>
      </c>
      <c r="G30" s="56">
        <f t="shared" si="1"/>
        <v>75000</v>
      </c>
    </row>
    <row r="31" spans="1:7" s="12" customFormat="1" ht="12.75">
      <c r="A31" s="58" t="s">
        <v>39</v>
      </c>
      <c r="B31" s="55" t="s">
        <v>4</v>
      </c>
      <c r="C31" s="59" t="s">
        <v>194</v>
      </c>
      <c r="D31" s="59" t="s">
        <v>198</v>
      </c>
      <c r="E31" s="55" t="s">
        <v>41</v>
      </c>
      <c r="F31" s="56">
        <v>75000</v>
      </c>
      <c r="G31" s="56">
        <v>75000</v>
      </c>
    </row>
    <row r="32" spans="1:7" s="12" customFormat="1" ht="12.75" hidden="1">
      <c r="A32" s="58" t="s">
        <v>210</v>
      </c>
      <c r="B32" s="55" t="s">
        <v>4</v>
      </c>
      <c r="C32" s="59" t="s">
        <v>215</v>
      </c>
      <c r="D32" s="59"/>
      <c r="E32" s="59"/>
      <c r="F32" s="56">
        <f aca="true" t="shared" si="2" ref="F32:G35">F33</f>
        <v>0</v>
      </c>
      <c r="G32" s="56">
        <f t="shared" si="2"/>
        <v>0</v>
      </c>
    </row>
    <row r="33" spans="1:7" s="12" customFormat="1" ht="12.75" hidden="1">
      <c r="A33" s="58" t="s">
        <v>211</v>
      </c>
      <c r="B33" s="55" t="s">
        <v>4</v>
      </c>
      <c r="C33" s="59" t="s">
        <v>215</v>
      </c>
      <c r="D33" s="59" t="s">
        <v>217</v>
      </c>
      <c r="E33" s="59"/>
      <c r="F33" s="56">
        <f t="shared" si="2"/>
        <v>0</v>
      </c>
      <c r="G33" s="56">
        <f t="shared" si="2"/>
        <v>0</v>
      </c>
    </row>
    <row r="34" spans="1:7" s="12" customFormat="1" ht="26.25" hidden="1">
      <c r="A34" s="58" t="s">
        <v>212</v>
      </c>
      <c r="B34" s="55" t="s">
        <v>4</v>
      </c>
      <c r="C34" s="59" t="s">
        <v>215</v>
      </c>
      <c r="D34" s="59" t="s">
        <v>216</v>
      </c>
      <c r="E34" s="59"/>
      <c r="F34" s="56">
        <f t="shared" si="2"/>
        <v>0</v>
      </c>
      <c r="G34" s="56">
        <f t="shared" si="2"/>
        <v>0</v>
      </c>
    </row>
    <row r="35" spans="1:7" s="12" customFormat="1" ht="12.75" hidden="1">
      <c r="A35" s="58" t="s">
        <v>213</v>
      </c>
      <c r="B35" s="55" t="s">
        <v>4</v>
      </c>
      <c r="C35" s="59" t="s">
        <v>215</v>
      </c>
      <c r="D35" s="59" t="s">
        <v>216</v>
      </c>
      <c r="E35" s="59" t="s">
        <v>48</v>
      </c>
      <c r="F35" s="56">
        <f t="shared" si="2"/>
        <v>0</v>
      </c>
      <c r="G35" s="56">
        <f t="shared" si="2"/>
        <v>0</v>
      </c>
    </row>
    <row r="36" spans="1:7" s="12" customFormat="1" ht="12.75" hidden="1">
      <c r="A36" s="58" t="s">
        <v>214</v>
      </c>
      <c r="B36" s="55" t="s">
        <v>4</v>
      </c>
      <c r="C36" s="59" t="s">
        <v>215</v>
      </c>
      <c r="D36" s="59" t="s">
        <v>216</v>
      </c>
      <c r="E36" s="59" t="s">
        <v>218</v>
      </c>
      <c r="F36" s="56">
        <v>0</v>
      </c>
      <c r="G36" s="56">
        <v>0</v>
      </c>
    </row>
    <row r="37" spans="1:7" s="12" customFormat="1" ht="12.75">
      <c r="A37" s="24" t="s">
        <v>13</v>
      </c>
      <c r="B37" s="9" t="s">
        <v>4</v>
      </c>
      <c r="C37" s="9" t="s">
        <v>14</v>
      </c>
      <c r="D37" s="9"/>
      <c r="E37" s="9"/>
      <c r="F37" s="56">
        <f aca="true" t="shared" si="3" ref="F37:G40">F38</f>
        <v>50000</v>
      </c>
      <c r="G37" s="56">
        <f t="shared" si="3"/>
        <v>50000</v>
      </c>
    </row>
    <row r="38" spans="1:7" s="12" customFormat="1" ht="12.75">
      <c r="A38" s="23" t="s">
        <v>71</v>
      </c>
      <c r="B38" s="9" t="s">
        <v>4</v>
      </c>
      <c r="C38" s="9" t="s">
        <v>14</v>
      </c>
      <c r="D38" s="16" t="s">
        <v>123</v>
      </c>
      <c r="E38" s="9"/>
      <c r="F38" s="56">
        <f t="shared" si="3"/>
        <v>50000</v>
      </c>
      <c r="G38" s="56">
        <f t="shared" si="3"/>
        <v>50000</v>
      </c>
    </row>
    <row r="39" spans="1:7" s="12" customFormat="1" ht="12.75">
      <c r="A39" s="24" t="s">
        <v>72</v>
      </c>
      <c r="B39" s="9" t="s">
        <v>4</v>
      </c>
      <c r="C39" s="9" t="s">
        <v>14</v>
      </c>
      <c r="D39" s="16" t="s">
        <v>175</v>
      </c>
      <c r="E39" s="9"/>
      <c r="F39" s="56">
        <f t="shared" si="3"/>
        <v>50000</v>
      </c>
      <c r="G39" s="56">
        <f t="shared" si="3"/>
        <v>50000</v>
      </c>
    </row>
    <row r="40" spans="1:7" s="12" customFormat="1" ht="12.75">
      <c r="A40" s="23" t="s">
        <v>49</v>
      </c>
      <c r="B40" s="16" t="s">
        <v>4</v>
      </c>
      <c r="C40" s="16" t="s">
        <v>14</v>
      </c>
      <c r="D40" s="16" t="s">
        <v>175</v>
      </c>
      <c r="E40" s="16" t="s">
        <v>48</v>
      </c>
      <c r="F40" s="56">
        <f t="shared" si="3"/>
        <v>50000</v>
      </c>
      <c r="G40" s="56">
        <f t="shared" si="3"/>
        <v>50000</v>
      </c>
    </row>
    <row r="41" spans="1:7" s="12" customFormat="1" ht="12.75">
      <c r="A41" s="23" t="s">
        <v>55</v>
      </c>
      <c r="B41" s="16" t="s">
        <v>4</v>
      </c>
      <c r="C41" s="16" t="s">
        <v>14</v>
      </c>
      <c r="D41" s="16" t="s">
        <v>175</v>
      </c>
      <c r="E41" s="16" t="s">
        <v>56</v>
      </c>
      <c r="F41" s="56">
        <v>50000</v>
      </c>
      <c r="G41" s="56">
        <v>50000</v>
      </c>
    </row>
    <row r="42" spans="1:7" s="12" customFormat="1" ht="12.75">
      <c r="A42" s="24" t="s">
        <v>15</v>
      </c>
      <c r="B42" s="9" t="s">
        <v>4</v>
      </c>
      <c r="C42" s="9" t="s">
        <v>16</v>
      </c>
      <c r="D42" s="17"/>
      <c r="E42" s="9"/>
      <c r="F42" s="56">
        <f>F43+F47</f>
        <v>301000</v>
      </c>
      <c r="G42" s="56">
        <f>G43+G47</f>
        <v>301000</v>
      </c>
    </row>
    <row r="43" spans="1:7" s="12" customFormat="1" ht="12.75">
      <c r="A43" s="23" t="s">
        <v>71</v>
      </c>
      <c r="B43" s="16" t="s">
        <v>4</v>
      </c>
      <c r="C43" s="16" t="s">
        <v>16</v>
      </c>
      <c r="D43" s="16" t="s">
        <v>123</v>
      </c>
      <c r="E43" s="9"/>
      <c r="F43" s="56">
        <f aca="true" t="shared" si="4" ref="F43:G45">F44</f>
        <v>300000</v>
      </c>
      <c r="G43" s="56">
        <f t="shared" si="4"/>
        <v>300000</v>
      </c>
    </row>
    <row r="44" spans="1:7" s="12" customFormat="1" ht="12.75">
      <c r="A44" s="23" t="s">
        <v>17</v>
      </c>
      <c r="B44" s="16" t="s">
        <v>4</v>
      </c>
      <c r="C44" s="16" t="s">
        <v>16</v>
      </c>
      <c r="D44" s="16" t="s">
        <v>124</v>
      </c>
      <c r="E44" s="16"/>
      <c r="F44" s="56">
        <f t="shared" si="4"/>
        <v>300000</v>
      </c>
      <c r="G44" s="56">
        <f t="shared" si="4"/>
        <v>300000</v>
      </c>
    </row>
    <row r="45" spans="1:7" s="12" customFormat="1" ht="26.25">
      <c r="A45" s="23" t="s">
        <v>52</v>
      </c>
      <c r="B45" s="16" t="s">
        <v>4</v>
      </c>
      <c r="C45" s="16" t="s">
        <v>16</v>
      </c>
      <c r="D45" s="16" t="s">
        <v>124</v>
      </c>
      <c r="E45" s="16" t="s">
        <v>44</v>
      </c>
      <c r="F45" s="56">
        <f t="shared" si="4"/>
        <v>300000</v>
      </c>
      <c r="G45" s="56">
        <f t="shared" si="4"/>
        <v>300000</v>
      </c>
    </row>
    <row r="46" spans="1:7" s="12" customFormat="1" ht="26.25">
      <c r="A46" s="23" t="s">
        <v>53</v>
      </c>
      <c r="B46" s="16" t="s">
        <v>4</v>
      </c>
      <c r="C46" s="16" t="s">
        <v>16</v>
      </c>
      <c r="D46" s="16" t="s">
        <v>124</v>
      </c>
      <c r="E46" s="16" t="s">
        <v>45</v>
      </c>
      <c r="F46" s="56">
        <v>300000</v>
      </c>
      <c r="G46" s="56">
        <v>300000</v>
      </c>
    </row>
    <row r="47" spans="1:7" s="12" customFormat="1" ht="26.25">
      <c r="A47" s="60" t="s">
        <v>99</v>
      </c>
      <c r="B47" s="61" t="s">
        <v>94</v>
      </c>
      <c r="C47" s="61" t="s">
        <v>95</v>
      </c>
      <c r="D47" s="61" t="s">
        <v>125</v>
      </c>
      <c r="E47" s="61"/>
      <c r="F47" s="56">
        <f>F48</f>
        <v>1000</v>
      </c>
      <c r="G47" s="56">
        <f>G48</f>
        <v>1000</v>
      </c>
    </row>
    <row r="48" spans="1:7" s="12" customFormat="1" ht="26.25">
      <c r="A48" s="60" t="s">
        <v>99</v>
      </c>
      <c r="B48" s="61" t="s">
        <v>94</v>
      </c>
      <c r="C48" s="61" t="s">
        <v>95</v>
      </c>
      <c r="D48" s="61" t="s">
        <v>125</v>
      </c>
      <c r="E48" s="61"/>
      <c r="F48" s="56">
        <f>F51</f>
        <v>1000</v>
      </c>
      <c r="G48" s="56">
        <f>G51</f>
        <v>1000</v>
      </c>
    </row>
    <row r="49" spans="1:7" s="12" customFormat="1" ht="26.25">
      <c r="A49" s="60" t="s">
        <v>100</v>
      </c>
      <c r="B49" s="61" t="s">
        <v>94</v>
      </c>
      <c r="C49" s="61" t="s">
        <v>95</v>
      </c>
      <c r="D49" s="61" t="s">
        <v>137</v>
      </c>
      <c r="E49" s="61"/>
      <c r="F49" s="56">
        <f>F51</f>
        <v>1000</v>
      </c>
      <c r="G49" s="56">
        <f>G51</f>
        <v>1000</v>
      </c>
    </row>
    <row r="50" spans="1:7" s="12" customFormat="1" ht="26.25">
      <c r="A50" s="60" t="s">
        <v>52</v>
      </c>
      <c r="B50" s="61" t="s">
        <v>94</v>
      </c>
      <c r="C50" s="61" t="s">
        <v>95</v>
      </c>
      <c r="D50" s="61" t="s">
        <v>137</v>
      </c>
      <c r="E50" s="61" t="s">
        <v>44</v>
      </c>
      <c r="F50" s="56">
        <f>F51</f>
        <v>1000</v>
      </c>
      <c r="G50" s="56">
        <f>G51</f>
        <v>1000</v>
      </c>
    </row>
    <row r="51" spans="1:7" s="12" customFormat="1" ht="26.25">
      <c r="A51" s="60" t="s">
        <v>53</v>
      </c>
      <c r="B51" s="61" t="s">
        <v>94</v>
      </c>
      <c r="C51" s="61" t="s">
        <v>95</v>
      </c>
      <c r="D51" s="61" t="s">
        <v>137</v>
      </c>
      <c r="E51" s="61" t="s">
        <v>45</v>
      </c>
      <c r="F51" s="56">
        <v>1000</v>
      </c>
      <c r="G51" s="56">
        <v>1000</v>
      </c>
    </row>
    <row r="52" spans="1:7" s="50" customFormat="1" ht="12.75">
      <c r="A52" s="44" t="s">
        <v>227</v>
      </c>
      <c r="B52" s="45" t="s">
        <v>4</v>
      </c>
      <c r="C52" s="45" t="s">
        <v>18</v>
      </c>
      <c r="D52" s="45"/>
      <c r="E52" s="45"/>
      <c r="F52" s="72">
        <f aca="true" t="shared" si="5" ref="F52:G57">F53</f>
        <v>94800</v>
      </c>
      <c r="G52" s="72">
        <f t="shared" si="5"/>
        <v>94800</v>
      </c>
    </row>
    <row r="53" spans="1:7" ht="12.75">
      <c r="A53" s="24" t="s">
        <v>19</v>
      </c>
      <c r="B53" s="9" t="s">
        <v>4</v>
      </c>
      <c r="C53" s="9" t="s">
        <v>20</v>
      </c>
      <c r="D53" s="9"/>
      <c r="E53" s="9"/>
      <c r="F53" s="56">
        <f t="shared" si="5"/>
        <v>94800</v>
      </c>
      <c r="G53" s="56">
        <f t="shared" si="5"/>
        <v>94800</v>
      </c>
    </row>
    <row r="54" spans="1:7" ht="26.25">
      <c r="A54" s="26" t="s">
        <v>66</v>
      </c>
      <c r="B54" s="16" t="s">
        <v>4</v>
      </c>
      <c r="C54" s="9" t="s">
        <v>20</v>
      </c>
      <c r="D54" s="19" t="s">
        <v>135</v>
      </c>
      <c r="E54" s="9"/>
      <c r="F54" s="56">
        <f t="shared" si="5"/>
        <v>94800</v>
      </c>
      <c r="G54" s="56">
        <f t="shared" si="5"/>
        <v>94800</v>
      </c>
    </row>
    <row r="55" spans="1:7" ht="12.75">
      <c r="A55" s="26" t="s">
        <v>67</v>
      </c>
      <c r="B55" s="16" t="s">
        <v>4</v>
      </c>
      <c r="C55" s="9" t="s">
        <v>20</v>
      </c>
      <c r="D55" s="19" t="s">
        <v>135</v>
      </c>
      <c r="E55" s="9"/>
      <c r="F55" s="56">
        <f t="shared" si="5"/>
        <v>94800</v>
      </c>
      <c r="G55" s="56">
        <f t="shared" si="5"/>
        <v>94800</v>
      </c>
    </row>
    <row r="56" spans="1:7" ht="26.25">
      <c r="A56" s="27" t="s">
        <v>68</v>
      </c>
      <c r="B56" s="16" t="s">
        <v>4</v>
      </c>
      <c r="C56" s="9" t="s">
        <v>20</v>
      </c>
      <c r="D56" s="19" t="s">
        <v>139</v>
      </c>
      <c r="E56" s="9"/>
      <c r="F56" s="56">
        <f t="shared" si="5"/>
        <v>94800</v>
      </c>
      <c r="G56" s="56">
        <f t="shared" si="5"/>
        <v>94800</v>
      </c>
    </row>
    <row r="57" spans="1:7" ht="12.75">
      <c r="A57" s="24" t="s">
        <v>46</v>
      </c>
      <c r="B57" s="9" t="s">
        <v>4</v>
      </c>
      <c r="C57" s="9" t="s">
        <v>20</v>
      </c>
      <c r="D57" s="19" t="s">
        <v>139</v>
      </c>
      <c r="E57" s="9" t="s">
        <v>44</v>
      </c>
      <c r="F57" s="56">
        <f t="shared" si="5"/>
        <v>94800</v>
      </c>
      <c r="G57" s="56">
        <f t="shared" si="5"/>
        <v>94800</v>
      </c>
    </row>
    <row r="58" spans="1:7" ht="12.75">
      <c r="A58" s="24" t="s">
        <v>47</v>
      </c>
      <c r="B58" s="9" t="s">
        <v>4</v>
      </c>
      <c r="C58" s="9" t="s">
        <v>20</v>
      </c>
      <c r="D58" s="19" t="s">
        <v>139</v>
      </c>
      <c r="E58" s="9" t="s">
        <v>45</v>
      </c>
      <c r="F58" s="56">
        <v>94800</v>
      </c>
      <c r="G58" s="56">
        <v>94800</v>
      </c>
    </row>
    <row r="59" spans="1:7" s="12" customFormat="1" ht="26.25">
      <c r="A59" s="62" t="s">
        <v>181</v>
      </c>
      <c r="B59" s="63" t="s">
        <v>94</v>
      </c>
      <c r="C59" s="63" t="s">
        <v>96</v>
      </c>
      <c r="D59" s="63"/>
      <c r="E59" s="63"/>
      <c r="F59" s="73">
        <f>F60+F66</f>
        <v>103000</v>
      </c>
      <c r="G59" s="73">
        <f>G60+G66</f>
        <v>103000</v>
      </c>
    </row>
    <row r="60" spans="1:7" s="12" customFormat="1" ht="26.25" hidden="1">
      <c r="A60" s="64" t="s">
        <v>101</v>
      </c>
      <c r="B60" s="61" t="s">
        <v>94</v>
      </c>
      <c r="C60" s="61" t="s">
        <v>235</v>
      </c>
      <c r="D60" s="61"/>
      <c r="E60" s="61"/>
      <c r="F60" s="74">
        <f aca="true" t="shared" si="6" ref="F60:G62">F61</f>
        <v>0</v>
      </c>
      <c r="G60" s="74">
        <f t="shared" si="6"/>
        <v>0</v>
      </c>
    </row>
    <row r="61" spans="1:7" s="12" customFormat="1" ht="39" hidden="1">
      <c r="A61" s="64" t="s">
        <v>102</v>
      </c>
      <c r="B61" s="61" t="s">
        <v>94</v>
      </c>
      <c r="C61" s="61" t="s">
        <v>235</v>
      </c>
      <c r="D61" s="61" t="s">
        <v>126</v>
      </c>
      <c r="E61" s="61"/>
      <c r="F61" s="74">
        <f t="shared" si="6"/>
        <v>0</v>
      </c>
      <c r="G61" s="74">
        <f t="shared" si="6"/>
        <v>0</v>
      </c>
    </row>
    <row r="62" spans="1:7" s="12" customFormat="1" ht="39" hidden="1">
      <c r="A62" s="64" t="s">
        <v>140</v>
      </c>
      <c r="B62" s="61" t="s">
        <v>94</v>
      </c>
      <c r="C62" s="61" t="s">
        <v>235</v>
      </c>
      <c r="D62" s="61" t="s">
        <v>174</v>
      </c>
      <c r="E62" s="61"/>
      <c r="F62" s="74">
        <f t="shared" si="6"/>
        <v>0</v>
      </c>
      <c r="G62" s="74">
        <f t="shared" si="6"/>
        <v>0</v>
      </c>
    </row>
    <row r="63" spans="1:7" s="12" customFormat="1" ht="52.5" hidden="1">
      <c r="A63" s="64" t="s">
        <v>141</v>
      </c>
      <c r="B63" s="61" t="s">
        <v>94</v>
      </c>
      <c r="C63" s="61" t="s">
        <v>97</v>
      </c>
      <c r="D63" s="61" t="s">
        <v>157</v>
      </c>
      <c r="E63" s="61"/>
      <c r="F63" s="74">
        <f>F65</f>
        <v>0</v>
      </c>
      <c r="G63" s="74">
        <f>G65</f>
        <v>0</v>
      </c>
    </row>
    <row r="64" spans="1:7" s="12" customFormat="1" ht="26.25" hidden="1">
      <c r="A64" s="64" t="s">
        <v>52</v>
      </c>
      <c r="B64" s="61" t="s">
        <v>94</v>
      </c>
      <c r="C64" s="61" t="s">
        <v>97</v>
      </c>
      <c r="D64" s="61" t="s">
        <v>157</v>
      </c>
      <c r="E64" s="61" t="s">
        <v>44</v>
      </c>
      <c r="F64" s="74">
        <f>F65</f>
        <v>0</v>
      </c>
      <c r="G64" s="74">
        <f>G65</f>
        <v>0</v>
      </c>
    </row>
    <row r="65" spans="1:7" s="12" customFormat="1" ht="26.25" hidden="1">
      <c r="A65" s="64" t="s">
        <v>53</v>
      </c>
      <c r="B65" s="61" t="s">
        <v>94</v>
      </c>
      <c r="C65" s="61" t="s">
        <v>97</v>
      </c>
      <c r="D65" s="61" t="s">
        <v>157</v>
      </c>
      <c r="E65" s="61" t="s">
        <v>45</v>
      </c>
      <c r="F65" s="74">
        <v>0</v>
      </c>
      <c r="G65" s="74">
        <v>0</v>
      </c>
    </row>
    <row r="66" spans="1:7" s="12" customFormat="1" ht="26.25">
      <c r="A66" s="64" t="s">
        <v>103</v>
      </c>
      <c r="B66" s="61" t="s">
        <v>94</v>
      </c>
      <c r="C66" s="61" t="s">
        <v>208</v>
      </c>
      <c r="D66" s="61"/>
      <c r="E66" s="61"/>
      <c r="F66" s="74">
        <f>F67</f>
        <v>103000</v>
      </c>
      <c r="G66" s="74">
        <f>G67</f>
        <v>103000</v>
      </c>
    </row>
    <row r="67" spans="1:7" s="12" customFormat="1" ht="39">
      <c r="A67" s="64" t="s">
        <v>102</v>
      </c>
      <c r="B67" s="61" t="s">
        <v>94</v>
      </c>
      <c r="C67" s="61" t="s">
        <v>208</v>
      </c>
      <c r="D67" s="61" t="s">
        <v>126</v>
      </c>
      <c r="E67" s="61"/>
      <c r="F67" s="74">
        <f>F68</f>
        <v>103000</v>
      </c>
      <c r="G67" s="74">
        <f>G68</f>
        <v>103000</v>
      </c>
    </row>
    <row r="68" spans="1:7" s="12" customFormat="1" ht="39">
      <c r="A68" s="64" t="s">
        <v>140</v>
      </c>
      <c r="B68" s="61" t="s">
        <v>94</v>
      </c>
      <c r="C68" s="61" t="s">
        <v>208</v>
      </c>
      <c r="D68" s="61" t="s">
        <v>174</v>
      </c>
      <c r="E68" s="61"/>
      <c r="F68" s="74">
        <f>F69+F72+F75+F78+F81+F84</f>
        <v>103000</v>
      </c>
      <c r="G68" s="74">
        <f>G69+G72+G75+G78+G81+G84</f>
        <v>103000</v>
      </c>
    </row>
    <row r="69" spans="1:7" s="12" customFormat="1" ht="26.25" hidden="1">
      <c r="A69" s="64" t="s">
        <v>104</v>
      </c>
      <c r="B69" s="61" t="s">
        <v>94</v>
      </c>
      <c r="C69" s="61" t="s">
        <v>208</v>
      </c>
      <c r="D69" s="61" t="s">
        <v>158</v>
      </c>
      <c r="E69" s="61"/>
      <c r="F69" s="74">
        <f>F71</f>
        <v>0</v>
      </c>
      <c r="G69" s="74">
        <f>G71</f>
        <v>0</v>
      </c>
    </row>
    <row r="70" spans="1:7" s="12" customFormat="1" ht="26.25" hidden="1">
      <c r="A70" s="64" t="s">
        <v>52</v>
      </c>
      <c r="B70" s="61" t="s">
        <v>94</v>
      </c>
      <c r="C70" s="61" t="s">
        <v>208</v>
      </c>
      <c r="D70" s="61" t="s">
        <v>158</v>
      </c>
      <c r="E70" s="61" t="s">
        <v>44</v>
      </c>
      <c r="F70" s="74">
        <f>F71</f>
        <v>0</v>
      </c>
      <c r="G70" s="74">
        <f>G71</f>
        <v>0</v>
      </c>
    </row>
    <row r="71" spans="1:7" s="12" customFormat="1" ht="26.25" hidden="1">
      <c r="A71" s="64" t="s">
        <v>53</v>
      </c>
      <c r="B71" s="61" t="s">
        <v>94</v>
      </c>
      <c r="C71" s="61" t="s">
        <v>208</v>
      </c>
      <c r="D71" s="61" t="s">
        <v>158</v>
      </c>
      <c r="E71" s="61" t="s">
        <v>45</v>
      </c>
      <c r="F71" s="74">
        <v>0</v>
      </c>
      <c r="G71" s="74">
        <v>0</v>
      </c>
    </row>
    <row r="72" spans="1:7" s="12" customFormat="1" ht="52.5">
      <c r="A72" s="64" t="s">
        <v>105</v>
      </c>
      <c r="B72" s="61" t="s">
        <v>94</v>
      </c>
      <c r="C72" s="61" t="s">
        <v>208</v>
      </c>
      <c r="D72" s="61" t="s">
        <v>159</v>
      </c>
      <c r="E72" s="61"/>
      <c r="F72" s="74">
        <f>F74</f>
        <v>100000</v>
      </c>
      <c r="G72" s="74">
        <f>G74</f>
        <v>100000</v>
      </c>
    </row>
    <row r="73" spans="1:7" s="12" customFormat="1" ht="26.25">
      <c r="A73" s="64" t="s">
        <v>52</v>
      </c>
      <c r="B73" s="61" t="s">
        <v>94</v>
      </c>
      <c r="C73" s="61" t="s">
        <v>208</v>
      </c>
      <c r="D73" s="61" t="s">
        <v>159</v>
      </c>
      <c r="E73" s="61" t="s">
        <v>44</v>
      </c>
      <c r="F73" s="74">
        <f>F74</f>
        <v>100000</v>
      </c>
      <c r="G73" s="74">
        <f>G74</f>
        <v>100000</v>
      </c>
    </row>
    <row r="74" spans="1:7" s="12" customFormat="1" ht="26.25">
      <c r="A74" s="64" t="s">
        <v>53</v>
      </c>
      <c r="B74" s="61" t="s">
        <v>94</v>
      </c>
      <c r="C74" s="61" t="s">
        <v>208</v>
      </c>
      <c r="D74" s="61" t="s">
        <v>159</v>
      </c>
      <c r="E74" s="61" t="s">
        <v>45</v>
      </c>
      <c r="F74" s="74">
        <v>100000</v>
      </c>
      <c r="G74" s="74">
        <v>100000</v>
      </c>
    </row>
    <row r="75" spans="1:7" s="12" customFormat="1" ht="39" hidden="1">
      <c r="A75" s="64" t="s">
        <v>106</v>
      </c>
      <c r="B75" s="61" t="s">
        <v>94</v>
      </c>
      <c r="C75" s="61" t="s">
        <v>208</v>
      </c>
      <c r="D75" s="61" t="s">
        <v>160</v>
      </c>
      <c r="E75" s="61"/>
      <c r="F75" s="74">
        <f>F76</f>
        <v>0</v>
      </c>
      <c r="G75" s="74">
        <f>G76</f>
        <v>0</v>
      </c>
    </row>
    <row r="76" spans="1:7" s="12" customFormat="1" ht="26.25" hidden="1">
      <c r="A76" s="64" t="s">
        <v>52</v>
      </c>
      <c r="B76" s="61" t="s">
        <v>94</v>
      </c>
      <c r="C76" s="61" t="s">
        <v>208</v>
      </c>
      <c r="D76" s="61" t="s">
        <v>160</v>
      </c>
      <c r="E76" s="61" t="s">
        <v>44</v>
      </c>
      <c r="F76" s="74">
        <f>F77</f>
        <v>0</v>
      </c>
      <c r="G76" s="74">
        <f>G77</f>
        <v>0</v>
      </c>
    </row>
    <row r="77" spans="1:7" s="12" customFormat="1" ht="26.25" hidden="1">
      <c r="A77" s="64" t="s">
        <v>53</v>
      </c>
      <c r="B77" s="61" t="s">
        <v>94</v>
      </c>
      <c r="C77" s="61" t="s">
        <v>208</v>
      </c>
      <c r="D77" s="61" t="s">
        <v>160</v>
      </c>
      <c r="E77" s="61" t="s">
        <v>45</v>
      </c>
      <c r="F77" s="74"/>
      <c r="G77" s="74"/>
    </row>
    <row r="78" spans="1:7" s="12" customFormat="1" ht="26.25">
      <c r="A78" s="64" t="s">
        <v>107</v>
      </c>
      <c r="B78" s="61" t="s">
        <v>94</v>
      </c>
      <c r="C78" s="61" t="s">
        <v>208</v>
      </c>
      <c r="D78" s="61" t="s">
        <v>161</v>
      </c>
      <c r="E78" s="61"/>
      <c r="F78" s="74">
        <f>F80</f>
        <v>1000</v>
      </c>
      <c r="G78" s="74">
        <f>G80</f>
        <v>1000</v>
      </c>
    </row>
    <row r="79" spans="1:7" s="12" customFormat="1" ht="26.25">
      <c r="A79" s="64" t="s">
        <v>52</v>
      </c>
      <c r="B79" s="61" t="s">
        <v>94</v>
      </c>
      <c r="C79" s="61" t="s">
        <v>208</v>
      </c>
      <c r="D79" s="61" t="s">
        <v>161</v>
      </c>
      <c r="E79" s="61" t="s">
        <v>44</v>
      </c>
      <c r="F79" s="74">
        <f>F80</f>
        <v>1000</v>
      </c>
      <c r="G79" s="74">
        <f>G80</f>
        <v>1000</v>
      </c>
    </row>
    <row r="80" spans="1:7" s="12" customFormat="1" ht="26.25">
      <c r="A80" s="64" t="s">
        <v>53</v>
      </c>
      <c r="B80" s="61" t="s">
        <v>94</v>
      </c>
      <c r="C80" s="61" t="s">
        <v>208</v>
      </c>
      <c r="D80" s="61" t="s">
        <v>161</v>
      </c>
      <c r="E80" s="61" t="s">
        <v>45</v>
      </c>
      <c r="F80" s="74">
        <v>1000</v>
      </c>
      <c r="G80" s="74">
        <v>1000</v>
      </c>
    </row>
    <row r="81" spans="1:7" s="12" customFormat="1" ht="52.5">
      <c r="A81" s="64" t="s">
        <v>108</v>
      </c>
      <c r="B81" s="61" t="s">
        <v>94</v>
      </c>
      <c r="C81" s="61" t="s">
        <v>208</v>
      </c>
      <c r="D81" s="61" t="s">
        <v>162</v>
      </c>
      <c r="E81" s="61"/>
      <c r="F81" s="74">
        <f>F83</f>
        <v>1000</v>
      </c>
      <c r="G81" s="74">
        <f>G83</f>
        <v>1000</v>
      </c>
    </row>
    <row r="82" spans="1:7" s="12" customFormat="1" ht="26.25">
      <c r="A82" s="64" t="s">
        <v>52</v>
      </c>
      <c r="B82" s="61" t="s">
        <v>94</v>
      </c>
      <c r="C82" s="61" t="s">
        <v>208</v>
      </c>
      <c r="D82" s="61" t="s">
        <v>162</v>
      </c>
      <c r="E82" s="61" t="s">
        <v>44</v>
      </c>
      <c r="F82" s="74">
        <f>F83</f>
        <v>1000</v>
      </c>
      <c r="G82" s="74">
        <f>G83</f>
        <v>1000</v>
      </c>
    </row>
    <row r="83" spans="1:7" s="12" customFormat="1" ht="26.25">
      <c r="A83" s="64" t="s">
        <v>53</v>
      </c>
      <c r="B83" s="61" t="s">
        <v>94</v>
      </c>
      <c r="C83" s="61" t="s">
        <v>208</v>
      </c>
      <c r="D83" s="61" t="s">
        <v>162</v>
      </c>
      <c r="E83" s="61" t="s">
        <v>45</v>
      </c>
      <c r="F83" s="74">
        <v>1000</v>
      </c>
      <c r="G83" s="74">
        <v>1000</v>
      </c>
    </row>
    <row r="84" spans="1:7" s="12" customFormat="1" ht="39">
      <c r="A84" s="64" t="s">
        <v>109</v>
      </c>
      <c r="B84" s="61" t="s">
        <v>94</v>
      </c>
      <c r="C84" s="61" t="s">
        <v>208</v>
      </c>
      <c r="D84" s="61" t="s">
        <v>163</v>
      </c>
      <c r="E84" s="61"/>
      <c r="F84" s="56">
        <f>F86</f>
        <v>1000</v>
      </c>
      <c r="G84" s="56">
        <f>G86</f>
        <v>1000</v>
      </c>
    </row>
    <row r="85" spans="1:7" s="12" customFormat="1" ht="26.25">
      <c r="A85" s="64" t="s">
        <v>52</v>
      </c>
      <c r="B85" s="61" t="s">
        <v>94</v>
      </c>
      <c r="C85" s="61" t="s">
        <v>208</v>
      </c>
      <c r="D85" s="61" t="s">
        <v>163</v>
      </c>
      <c r="E85" s="61" t="s">
        <v>44</v>
      </c>
      <c r="F85" s="56">
        <f>F86</f>
        <v>1000</v>
      </c>
      <c r="G85" s="56">
        <f>G86</f>
        <v>1000</v>
      </c>
    </row>
    <row r="86" spans="1:7" s="12" customFormat="1" ht="26.25">
      <c r="A86" s="64" t="s">
        <v>53</v>
      </c>
      <c r="B86" s="61" t="s">
        <v>94</v>
      </c>
      <c r="C86" s="61" t="s">
        <v>208</v>
      </c>
      <c r="D86" s="61" t="s">
        <v>163</v>
      </c>
      <c r="E86" s="61" t="s">
        <v>45</v>
      </c>
      <c r="F86" s="56">
        <v>1000</v>
      </c>
      <c r="G86" s="56">
        <v>1000</v>
      </c>
    </row>
    <row r="87" spans="1:7" s="46" customFormat="1" ht="12.75">
      <c r="A87" s="44" t="s">
        <v>89</v>
      </c>
      <c r="B87" s="45" t="s">
        <v>4</v>
      </c>
      <c r="C87" s="45" t="s">
        <v>21</v>
      </c>
      <c r="D87" s="47"/>
      <c r="E87" s="45"/>
      <c r="F87" s="56">
        <f>F92+F100+F88</f>
        <v>2159417.67</v>
      </c>
      <c r="G87" s="56">
        <f>G92+G100+G88</f>
        <v>2662256.1399999997</v>
      </c>
    </row>
    <row r="88" spans="1:7" s="46" customFormat="1" ht="12.75" hidden="1">
      <c r="A88" s="57" t="s">
        <v>199</v>
      </c>
      <c r="B88" s="9" t="s">
        <v>4</v>
      </c>
      <c r="C88" s="9" t="s">
        <v>200</v>
      </c>
      <c r="D88" s="17"/>
      <c r="E88" s="9"/>
      <c r="F88" s="56">
        <f aca="true" t="shared" si="7" ref="F88:G90">F89</f>
        <v>0</v>
      </c>
      <c r="G88" s="56">
        <f t="shared" si="7"/>
        <v>0</v>
      </c>
    </row>
    <row r="89" spans="1:7" s="46" customFormat="1" ht="26.25" hidden="1">
      <c r="A89" s="57" t="s">
        <v>201</v>
      </c>
      <c r="B89" s="9" t="s">
        <v>4</v>
      </c>
      <c r="C89" s="9" t="s">
        <v>200</v>
      </c>
      <c r="D89" s="9" t="s">
        <v>202</v>
      </c>
      <c r="E89" s="9"/>
      <c r="F89" s="56">
        <f t="shared" si="7"/>
        <v>0</v>
      </c>
      <c r="G89" s="56">
        <f t="shared" si="7"/>
        <v>0</v>
      </c>
    </row>
    <row r="90" spans="1:7" s="46" customFormat="1" ht="52.5" hidden="1">
      <c r="A90" s="57" t="s">
        <v>54</v>
      </c>
      <c r="B90" s="9" t="s">
        <v>4</v>
      </c>
      <c r="C90" s="9" t="s">
        <v>200</v>
      </c>
      <c r="D90" s="9" t="s">
        <v>202</v>
      </c>
      <c r="E90" s="9" t="s">
        <v>42</v>
      </c>
      <c r="F90" s="56">
        <f t="shared" si="7"/>
        <v>0</v>
      </c>
      <c r="G90" s="56">
        <f t="shared" si="7"/>
        <v>0</v>
      </c>
    </row>
    <row r="91" spans="1:7" s="46" customFormat="1" ht="12.75" hidden="1">
      <c r="A91" s="57" t="s">
        <v>60</v>
      </c>
      <c r="B91" s="9" t="s">
        <v>4</v>
      </c>
      <c r="C91" s="9" t="s">
        <v>200</v>
      </c>
      <c r="D91" s="9" t="s">
        <v>202</v>
      </c>
      <c r="E91" s="9" t="s">
        <v>43</v>
      </c>
      <c r="F91" s="56">
        <v>0</v>
      </c>
      <c r="G91" s="56">
        <v>0</v>
      </c>
    </row>
    <row r="92" spans="1:7" s="12" customFormat="1" ht="12.75">
      <c r="A92" s="39" t="s">
        <v>110</v>
      </c>
      <c r="B92" s="38" t="s">
        <v>94</v>
      </c>
      <c r="C92" s="38" t="s">
        <v>207</v>
      </c>
      <c r="D92" s="38"/>
      <c r="E92" s="38"/>
      <c r="F92" s="75">
        <f aca="true" t="shared" si="8" ref="F92:G98">F93</f>
        <v>1854232.67</v>
      </c>
      <c r="G92" s="75">
        <f t="shared" si="8"/>
        <v>2079203.42</v>
      </c>
    </row>
    <row r="93" spans="1:7" s="12" customFormat="1" ht="26.25">
      <c r="A93" s="39" t="s">
        <v>111</v>
      </c>
      <c r="B93" s="38" t="s">
        <v>94</v>
      </c>
      <c r="C93" s="38" t="s">
        <v>207</v>
      </c>
      <c r="D93" s="38" t="s">
        <v>127</v>
      </c>
      <c r="E93" s="38"/>
      <c r="F93" s="75">
        <f t="shared" si="8"/>
        <v>1854232.67</v>
      </c>
      <c r="G93" s="75">
        <f t="shared" si="8"/>
        <v>2079203.42</v>
      </c>
    </row>
    <row r="94" spans="1:7" s="12" customFormat="1" ht="26.25">
      <c r="A94" s="39" t="s">
        <v>112</v>
      </c>
      <c r="B94" s="38" t="s">
        <v>94</v>
      </c>
      <c r="C94" s="38" t="s">
        <v>207</v>
      </c>
      <c r="D94" s="38" t="s">
        <v>128</v>
      </c>
      <c r="E94" s="38"/>
      <c r="F94" s="75">
        <f t="shared" si="8"/>
        <v>1854232.67</v>
      </c>
      <c r="G94" s="75">
        <f t="shared" si="8"/>
        <v>2079203.42</v>
      </c>
    </row>
    <row r="95" spans="1:7" s="12" customFormat="1" ht="39">
      <c r="A95" s="39" t="s">
        <v>144</v>
      </c>
      <c r="B95" s="38" t="s">
        <v>94</v>
      </c>
      <c r="C95" s="38" t="s">
        <v>207</v>
      </c>
      <c r="D95" s="38" t="s">
        <v>128</v>
      </c>
      <c r="E95" s="38"/>
      <c r="F95" s="75">
        <f>F98</f>
        <v>1854232.67</v>
      </c>
      <c r="G95" s="75">
        <f>G98</f>
        <v>2079203.42</v>
      </c>
    </row>
    <row r="96" spans="1:7" s="12" customFormat="1" ht="26.25">
      <c r="A96" s="39" t="s">
        <v>142</v>
      </c>
      <c r="B96" s="38" t="s">
        <v>94</v>
      </c>
      <c r="C96" s="38" t="s">
        <v>207</v>
      </c>
      <c r="D96" s="38" t="s">
        <v>145</v>
      </c>
      <c r="E96" s="38"/>
      <c r="F96" s="75">
        <f>F97</f>
        <v>1854232.67</v>
      </c>
      <c r="G96" s="75">
        <f>G97</f>
        <v>2079203.42</v>
      </c>
    </row>
    <row r="97" spans="1:7" s="12" customFormat="1" ht="12.75">
      <c r="A97" s="39" t="s">
        <v>143</v>
      </c>
      <c r="B97" s="38" t="s">
        <v>94</v>
      </c>
      <c r="C97" s="38" t="s">
        <v>207</v>
      </c>
      <c r="D97" s="38" t="s">
        <v>146</v>
      </c>
      <c r="E97" s="38"/>
      <c r="F97" s="75">
        <f>F98</f>
        <v>1854232.67</v>
      </c>
      <c r="G97" s="75">
        <f>G98</f>
        <v>2079203.42</v>
      </c>
    </row>
    <row r="98" spans="1:7" s="12" customFormat="1" ht="26.25">
      <c r="A98" s="39" t="s">
        <v>52</v>
      </c>
      <c r="B98" s="38" t="s">
        <v>94</v>
      </c>
      <c r="C98" s="38" t="s">
        <v>207</v>
      </c>
      <c r="D98" s="38" t="s">
        <v>146</v>
      </c>
      <c r="E98" s="38" t="s">
        <v>44</v>
      </c>
      <c r="F98" s="75">
        <f t="shared" si="8"/>
        <v>1854232.67</v>
      </c>
      <c r="G98" s="75">
        <f t="shared" si="8"/>
        <v>2079203.42</v>
      </c>
    </row>
    <row r="99" spans="1:7" s="12" customFormat="1" ht="26.25">
      <c r="A99" s="39" t="s">
        <v>53</v>
      </c>
      <c r="B99" s="38" t="s">
        <v>94</v>
      </c>
      <c r="C99" s="38" t="s">
        <v>207</v>
      </c>
      <c r="D99" s="38" t="s">
        <v>146</v>
      </c>
      <c r="E99" s="38" t="s">
        <v>45</v>
      </c>
      <c r="F99" s="75">
        <v>1854232.67</v>
      </c>
      <c r="G99" s="75">
        <v>2079203.42</v>
      </c>
    </row>
    <row r="100" spans="1:7" s="12" customFormat="1" ht="12.75">
      <c r="A100" s="10" t="s">
        <v>22</v>
      </c>
      <c r="B100" s="9" t="s">
        <v>4</v>
      </c>
      <c r="C100" s="9" t="s">
        <v>23</v>
      </c>
      <c r="D100" s="9"/>
      <c r="E100" s="9"/>
      <c r="F100" s="56">
        <f>F105+F101</f>
        <v>305185</v>
      </c>
      <c r="G100" s="56">
        <f>G105+G101</f>
        <v>583052.72</v>
      </c>
    </row>
    <row r="101" spans="1:7" s="12" customFormat="1" ht="26.25">
      <c r="A101" s="65" t="s">
        <v>220</v>
      </c>
      <c r="B101" s="9" t="s">
        <v>4</v>
      </c>
      <c r="C101" s="9" t="s">
        <v>23</v>
      </c>
      <c r="D101" s="9" t="s">
        <v>225</v>
      </c>
      <c r="E101" s="9"/>
      <c r="F101" s="56">
        <f aca="true" t="shared" si="9" ref="F101:G103">F102</f>
        <v>4185</v>
      </c>
      <c r="G101" s="56">
        <f t="shared" si="9"/>
        <v>4185</v>
      </c>
    </row>
    <row r="102" spans="1:7" s="12" customFormat="1" ht="26.25">
      <c r="A102" s="65" t="s">
        <v>221</v>
      </c>
      <c r="B102" s="9" t="s">
        <v>4</v>
      </c>
      <c r="C102" s="9" t="s">
        <v>23</v>
      </c>
      <c r="D102" s="9" t="s">
        <v>224</v>
      </c>
      <c r="E102" s="9"/>
      <c r="F102" s="56">
        <f t="shared" si="9"/>
        <v>4185</v>
      </c>
      <c r="G102" s="56">
        <f t="shared" si="9"/>
        <v>4185</v>
      </c>
    </row>
    <row r="103" spans="1:7" s="12" customFormat="1" ht="26.25">
      <c r="A103" s="65" t="s">
        <v>222</v>
      </c>
      <c r="B103" s="9" t="s">
        <v>4</v>
      </c>
      <c r="C103" s="9" t="s">
        <v>23</v>
      </c>
      <c r="D103" s="9" t="s">
        <v>224</v>
      </c>
      <c r="E103" s="9" t="s">
        <v>44</v>
      </c>
      <c r="F103" s="56">
        <f t="shared" si="9"/>
        <v>4185</v>
      </c>
      <c r="G103" s="56">
        <f t="shared" si="9"/>
        <v>4185</v>
      </c>
    </row>
    <row r="104" spans="1:7" s="12" customFormat="1" ht="26.25">
      <c r="A104" s="65" t="s">
        <v>223</v>
      </c>
      <c r="B104" s="9" t="s">
        <v>4</v>
      </c>
      <c r="C104" s="9" t="s">
        <v>23</v>
      </c>
      <c r="D104" s="9" t="s">
        <v>224</v>
      </c>
      <c r="E104" s="9" t="s">
        <v>45</v>
      </c>
      <c r="F104" s="56">
        <v>4185</v>
      </c>
      <c r="G104" s="56">
        <v>4185</v>
      </c>
    </row>
    <row r="105" spans="1:7" s="12" customFormat="1" ht="26.25">
      <c r="A105" s="10" t="s">
        <v>81</v>
      </c>
      <c r="B105" s="9" t="s">
        <v>4</v>
      </c>
      <c r="C105" s="9" t="s">
        <v>23</v>
      </c>
      <c r="D105" s="9" t="s">
        <v>129</v>
      </c>
      <c r="E105" s="9"/>
      <c r="F105" s="56">
        <f>F106+F110</f>
        <v>301000</v>
      </c>
      <c r="G105" s="56">
        <f>G106+G110</f>
        <v>578867.72</v>
      </c>
    </row>
    <row r="106" spans="1:7" s="12" customFormat="1" ht="26.25">
      <c r="A106" s="39" t="s">
        <v>81</v>
      </c>
      <c r="B106" s="38" t="s">
        <v>94</v>
      </c>
      <c r="C106" s="9" t="s">
        <v>23</v>
      </c>
      <c r="D106" s="9" t="s">
        <v>129</v>
      </c>
      <c r="E106" s="38"/>
      <c r="F106" s="56">
        <f>F109</f>
        <v>1000</v>
      </c>
      <c r="G106" s="56">
        <f>G109</f>
        <v>1000</v>
      </c>
    </row>
    <row r="107" spans="1:7" s="12" customFormat="1" ht="224.25">
      <c r="A107" s="39" t="s">
        <v>113</v>
      </c>
      <c r="B107" s="38" t="s">
        <v>94</v>
      </c>
      <c r="C107" s="9" t="s">
        <v>23</v>
      </c>
      <c r="D107" s="67" t="s">
        <v>164</v>
      </c>
      <c r="E107" s="38"/>
      <c r="F107" s="75">
        <f>F109</f>
        <v>1000</v>
      </c>
      <c r="G107" s="75">
        <f>G109</f>
        <v>1000</v>
      </c>
    </row>
    <row r="108" spans="1:7" s="12" customFormat="1" ht="26.25">
      <c r="A108" s="39" t="s">
        <v>52</v>
      </c>
      <c r="B108" s="38" t="s">
        <v>94</v>
      </c>
      <c r="C108" s="9" t="s">
        <v>23</v>
      </c>
      <c r="D108" s="38" t="s">
        <v>164</v>
      </c>
      <c r="E108" s="38" t="s">
        <v>44</v>
      </c>
      <c r="F108" s="56">
        <f>F109</f>
        <v>1000</v>
      </c>
      <c r="G108" s="56">
        <f>G109</f>
        <v>1000</v>
      </c>
    </row>
    <row r="109" spans="1:7" s="12" customFormat="1" ht="26.25">
      <c r="A109" s="39" t="s">
        <v>53</v>
      </c>
      <c r="B109" s="38" t="s">
        <v>94</v>
      </c>
      <c r="C109" s="9" t="s">
        <v>23</v>
      </c>
      <c r="D109" s="38" t="s">
        <v>164</v>
      </c>
      <c r="E109" s="38" t="s">
        <v>45</v>
      </c>
      <c r="F109" s="56">
        <v>1000</v>
      </c>
      <c r="G109" s="56">
        <v>1000</v>
      </c>
    </row>
    <row r="110" spans="1:7" s="12" customFormat="1" ht="12.75">
      <c r="A110" s="23" t="s">
        <v>82</v>
      </c>
      <c r="B110" s="9" t="s">
        <v>4</v>
      </c>
      <c r="C110" s="9" t="s">
        <v>23</v>
      </c>
      <c r="D110" s="9" t="s">
        <v>172</v>
      </c>
      <c r="E110" s="9"/>
      <c r="F110" s="56">
        <f>F112+F115</f>
        <v>300000</v>
      </c>
      <c r="G110" s="56">
        <f>G112+G115</f>
        <v>577867.72</v>
      </c>
    </row>
    <row r="111" spans="1:7" s="12" customFormat="1" ht="26.25">
      <c r="A111" s="23" t="s">
        <v>147</v>
      </c>
      <c r="B111" s="9" t="s">
        <v>4</v>
      </c>
      <c r="C111" s="9" t="s">
        <v>23</v>
      </c>
      <c r="D111" s="21" t="s">
        <v>177</v>
      </c>
      <c r="E111" s="9"/>
      <c r="F111" s="56">
        <f aca="true" t="shared" si="10" ref="F111:G113">F112</f>
        <v>300000</v>
      </c>
      <c r="G111" s="56">
        <f t="shared" si="10"/>
        <v>300000</v>
      </c>
    </row>
    <row r="112" spans="1:7" s="12" customFormat="1" ht="12.75">
      <c r="A112" s="27" t="s">
        <v>57</v>
      </c>
      <c r="B112" s="16" t="s">
        <v>4</v>
      </c>
      <c r="C112" s="16" t="s">
        <v>23</v>
      </c>
      <c r="D112" s="21" t="s">
        <v>173</v>
      </c>
      <c r="E112" s="16"/>
      <c r="F112" s="56">
        <f t="shared" si="10"/>
        <v>300000</v>
      </c>
      <c r="G112" s="56">
        <f t="shared" si="10"/>
        <v>300000</v>
      </c>
    </row>
    <row r="113" spans="1:7" s="12" customFormat="1" ht="26.25">
      <c r="A113" s="28" t="s">
        <v>52</v>
      </c>
      <c r="B113" s="21" t="s">
        <v>4</v>
      </c>
      <c r="C113" s="21" t="s">
        <v>23</v>
      </c>
      <c r="D113" s="21" t="s">
        <v>173</v>
      </c>
      <c r="E113" s="21" t="s">
        <v>44</v>
      </c>
      <c r="F113" s="76">
        <f t="shared" si="10"/>
        <v>300000</v>
      </c>
      <c r="G113" s="76">
        <f t="shared" si="10"/>
        <v>300000</v>
      </c>
    </row>
    <row r="114" spans="1:7" s="12" customFormat="1" ht="26.25">
      <c r="A114" s="29" t="s">
        <v>53</v>
      </c>
      <c r="B114" s="16" t="s">
        <v>4</v>
      </c>
      <c r="C114" s="16" t="s">
        <v>23</v>
      </c>
      <c r="D114" s="21" t="s">
        <v>173</v>
      </c>
      <c r="E114" s="16" t="s">
        <v>45</v>
      </c>
      <c r="F114" s="56">
        <v>300000</v>
      </c>
      <c r="G114" s="56">
        <v>300000</v>
      </c>
    </row>
    <row r="115" spans="1:7" s="12" customFormat="1" ht="26.25">
      <c r="A115" s="23" t="s">
        <v>239</v>
      </c>
      <c r="B115" s="16" t="s">
        <v>4</v>
      </c>
      <c r="C115" s="16" t="s">
        <v>23</v>
      </c>
      <c r="D115" s="21" t="s">
        <v>240</v>
      </c>
      <c r="E115" s="16"/>
      <c r="F115" s="56">
        <f>F116</f>
        <v>0</v>
      </c>
      <c r="G115" s="56">
        <f>G116</f>
        <v>277867.72</v>
      </c>
    </row>
    <row r="116" spans="1:7" s="12" customFormat="1" ht="26.25">
      <c r="A116" s="23" t="s">
        <v>52</v>
      </c>
      <c r="B116" s="16" t="s">
        <v>4</v>
      </c>
      <c r="C116" s="16" t="s">
        <v>23</v>
      </c>
      <c r="D116" s="21" t="s">
        <v>240</v>
      </c>
      <c r="E116" s="16" t="s">
        <v>44</v>
      </c>
      <c r="F116" s="56">
        <f>F117</f>
        <v>0</v>
      </c>
      <c r="G116" s="56">
        <f>G117</f>
        <v>277867.72</v>
      </c>
    </row>
    <row r="117" spans="1:7" s="12" customFormat="1" ht="26.25">
      <c r="A117" s="23" t="s">
        <v>53</v>
      </c>
      <c r="B117" s="16" t="s">
        <v>4</v>
      </c>
      <c r="C117" s="16" t="s">
        <v>23</v>
      </c>
      <c r="D117" s="21" t="s">
        <v>240</v>
      </c>
      <c r="E117" s="16" t="s">
        <v>45</v>
      </c>
      <c r="F117" s="56">
        <v>0</v>
      </c>
      <c r="G117" s="56">
        <v>277867.72</v>
      </c>
    </row>
    <row r="118" spans="1:7" s="46" customFormat="1" ht="12.75">
      <c r="A118" s="48" t="s">
        <v>90</v>
      </c>
      <c r="B118" s="49" t="s">
        <v>4</v>
      </c>
      <c r="C118" s="49" t="s">
        <v>83</v>
      </c>
      <c r="D118" s="49"/>
      <c r="E118" s="49"/>
      <c r="F118" s="72">
        <f>F119+F125+F131</f>
        <v>4398564.45</v>
      </c>
      <c r="G118" s="72">
        <f>G119+G125+G131</f>
        <v>4107128.9</v>
      </c>
    </row>
    <row r="119" spans="1:7" s="12" customFormat="1" ht="12.75">
      <c r="A119" s="39" t="s">
        <v>114</v>
      </c>
      <c r="B119" s="16" t="s">
        <v>4</v>
      </c>
      <c r="C119" s="38" t="s">
        <v>98</v>
      </c>
      <c r="D119" s="38"/>
      <c r="E119" s="38"/>
      <c r="F119" s="75">
        <f>F120</f>
        <v>400000</v>
      </c>
      <c r="G119" s="75">
        <f>G120</f>
        <v>400000</v>
      </c>
    </row>
    <row r="120" spans="1:7" s="12" customFormat="1" ht="26.25">
      <c r="A120" s="39" t="s">
        <v>115</v>
      </c>
      <c r="B120" s="16" t="s">
        <v>4</v>
      </c>
      <c r="C120" s="38" t="s">
        <v>98</v>
      </c>
      <c r="D120" s="38" t="s">
        <v>130</v>
      </c>
      <c r="E120" s="38"/>
      <c r="F120" s="75">
        <f>F124</f>
        <v>400000</v>
      </c>
      <c r="G120" s="75">
        <f>G124</f>
        <v>400000</v>
      </c>
    </row>
    <row r="121" spans="1:7" s="12" customFormat="1" ht="26.25">
      <c r="A121" s="39" t="s">
        <v>148</v>
      </c>
      <c r="B121" s="16" t="s">
        <v>4</v>
      </c>
      <c r="C121" s="38" t="s">
        <v>98</v>
      </c>
      <c r="D121" s="38" t="s">
        <v>176</v>
      </c>
      <c r="E121" s="38"/>
      <c r="F121" s="75">
        <f>F124</f>
        <v>400000</v>
      </c>
      <c r="G121" s="75">
        <f>G124</f>
        <v>400000</v>
      </c>
    </row>
    <row r="122" spans="1:7" s="12" customFormat="1" ht="39">
      <c r="A122" s="39" t="s">
        <v>182</v>
      </c>
      <c r="B122" s="16" t="s">
        <v>4</v>
      </c>
      <c r="C122" s="38" t="s">
        <v>98</v>
      </c>
      <c r="D122" s="38" t="s">
        <v>165</v>
      </c>
      <c r="E122" s="38"/>
      <c r="F122" s="75">
        <f>F124</f>
        <v>400000</v>
      </c>
      <c r="G122" s="75">
        <f>G124</f>
        <v>400000</v>
      </c>
    </row>
    <row r="123" spans="1:7" s="12" customFormat="1" ht="26.25">
      <c r="A123" s="39" t="s">
        <v>52</v>
      </c>
      <c r="B123" s="16" t="s">
        <v>4</v>
      </c>
      <c r="C123" s="38" t="s">
        <v>98</v>
      </c>
      <c r="D123" s="38" t="s">
        <v>165</v>
      </c>
      <c r="E123" s="38" t="s">
        <v>44</v>
      </c>
      <c r="F123" s="75">
        <f>F124</f>
        <v>400000</v>
      </c>
      <c r="G123" s="75">
        <f>G124</f>
        <v>400000</v>
      </c>
    </row>
    <row r="124" spans="1:7" s="12" customFormat="1" ht="26.25">
      <c r="A124" s="39" t="s">
        <v>53</v>
      </c>
      <c r="B124" s="16" t="s">
        <v>4</v>
      </c>
      <c r="C124" s="38" t="s">
        <v>98</v>
      </c>
      <c r="D124" s="38" t="s">
        <v>165</v>
      </c>
      <c r="E124" s="38" t="s">
        <v>45</v>
      </c>
      <c r="F124" s="75">
        <v>400000</v>
      </c>
      <c r="G124" s="75">
        <v>400000</v>
      </c>
    </row>
    <row r="125" spans="1:7" s="12" customFormat="1" ht="12.75">
      <c r="A125" s="39" t="s">
        <v>116</v>
      </c>
      <c r="B125" s="16" t="s">
        <v>4</v>
      </c>
      <c r="C125" s="38" t="s">
        <v>226</v>
      </c>
      <c r="D125" s="38"/>
      <c r="E125" s="38"/>
      <c r="F125" s="56">
        <f aca="true" t="shared" si="11" ref="F125:G129">F126</f>
        <v>350000</v>
      </c>
      <c r="G125" s="56">
        <f t="shared" si="11"/>
        <v>350000</v>
      </c>
    </row>
    <row r="126" spans="1:7" s="12" customFormat="1" ht="26.25">
      <c r="A126" s="39" t="s">
        <v>115</v>
      </c>
      <c r="B126" s="16" t="s">
        <v>4</v>
      </c>
      <c r="C126" s="38" t="s">
        <v>226</v>
      </c>
      <c r="D126" s="38" t="s">
        <v>130</v>
      </c>
      <c r="E126" s="38"/>
      <c r="F126" s="56">
        <f t="shared" si="11"/>
        <v>350000</v>
      </c>
      <c r="G126" s="56">
        <f t="shared" si="11"/>
        <v>350000</v>
      </c>
    </row>
    <row r="127" spans="1:7" s="12" customFormat="1" ht="26.25">
      <c r="A127" s="39" t="s">
        <v>148</v>
      </c>
      <c r="B127" s="16" t="s">
        <v>4</v>
      </c>
      <c r="C127" s="38" t="s">
        <v>226</v>
      </c>
      <c r="D127" s="38" t="s">
        <v>176</v>
      </c>
      <c r="E127" s="38"/>
      <c r="F127" s="56">
        <f t="shared" si="11"/>
        <v>350000</v>
      </c>
      <c r="G127" s="56">
        <f t="shared" si="11"/>
        <v>350000</v>
      </c>
    </row>
    <row r="128" spans="1:7" s="12" customFormat="1" ht="52.5">
      <c r="A128" s="39" t="s">
        <v>117</v>
      </c>
      <c r="B128" s="16" t="s">
        <v>4</v>
      </c>
      <c r="C128" s="38" t="s">
        <v>226</v>
      </c>
      <c r="D128" s="38" t="s">
        <v>166</v>
      </c>
      <c r="E128" s="38"/>
      <c r="F128" s="56">
        <f t="shared" si="11"/>
        <v>350000</v>
      </c>
      <c r="G128" s="56">
        <f t="shared" si="11"/>
        <v>350000</v>
      </c>
    </row>
    <row r="129" spans="1:7" s="12" customFormat="1" ht="26.25">
      <c r="A129" s="39" t="s">
        <v>52</v>
      </c>
      <c r="B129" s="16" t="s">
        <v>4</v>
      </c>
      <c r="C129" s="38" t="s">
        <v>226</v>
      </c>
      <c r="D129" s="38" t="s">
        <v>166</v>
      </c>
      <c r="E129" s="38" t="s">
        <v>44</v>
      </c>
      <c r="F129" s="56">
        <f t="shared" si="11"/>
        <v>350000</v>
      </c>
      <c r="G129" s="56">
        <f t="shared" si="11"/>
        <v>350000</v>
      </c>
    </row>
    <row r="130" spans="1:7" s="12" customFormat="1" ht="26.25">
      <c r="A130" s="39" t="s">
        <v>53</v>
      </c>
      <c r="B130" s="16" t="s">
        <v>4</v>
      </c>
      <c r="C130" s="38" t="s">
        <v>226</v>
      </c>
      <c r="D130" s="38" t="s">
        <v>166</v>
      </c>
      <c r="E130" s="38" t="s">
        <v>45</v>
      </c>
      <c r="F130" s="56">
        <v>350000</v>
      </c>
      <c r="G130" s="56">
        <v>350000</v>
      </c>
    </row>
    <row r="131" spans="1:7" s="11" customFormat="1" ht="12.75">
      <c r="A131" s="24" t="s">
        <v>24</v>
      </c>
      <c r="B131" s="9" t="s">
        <v>25</v>
      </c>
      <c r="C131" s="9" t="s">
        <v>26</v>
      </c>
      <c r="D131" s="17"/>
      <c r="E131" s="9"/>
      <c r="F131" s="56">
        <f>F137+F132</f>
        <v>3648564.45</v>
      </c>
      <c r="G131" s="56">
        <f>G137+G132</f>
        <v>3357128.9</v>
      </c>
    </row>
    <row r="132" spans="1:7" s="11" customFormat="1" ht="26.25" hidden="1">
      <c r="A132" s="65" t="s">
        <v>228</v>
      </c>
      <c r="B132" s="9" t="s">
        <v>4</v>
      </c>
      <c r="C132" s="9" t="s">
        <v>26</v>
      </c>
      <c r="D132" s="9" t="s">
        <v>134</v>
      </c>
      <c r="E132" s="9"/>
      <c r="F132" s="56">
        <f aca="true" t="shared" si="12" ref="F132:G135">F133</f>
        <v>0</v>
      </c>
      <c r="G132" s="56">
        <f t="shared" si="12"/>
        <v>0</v>
      </c>
    </row>
    <row r="133" spans="1:7" s="11" customFormat="1" ht="39" hidden="1">
      <c r="A133" s="65" t="s">
        <v>229</v>
      </c>
      <c r="B133" s="9" t="s">
        <v>4</v>
      </c>
      <c r="C133" s="9" t="s">
        <v>26</v>
      </c>
      <c r="D133" s="9" t="s">
        <v>232</v>
      </c>
      <c r="E133" s="9"/>
      <c r="F133" s="56">
        <f t="shared" si="12"/>
        <v>0</v>
      </c>
      <c r="G133" s="56">
        <f t="shared" si="12"/>
        <v>0</v>
      </c>
    </row>
    <row r="134" spans="1:7" s="11" customFormat="1" ht="26.25" hidden="1">
      <c r="A134" s="65" t="s">
        <v>230</v>
      </c>
      <c r="B134" s="9" t="s">
        <v>4</v>
      </c>
      <c r="C134" s="9" t="s">
        <v>26</v>
      </c>
      <c r="D134" s="9" t="s">
        <v>231</v>
      </c>
      <c r="E134" s="9"/>
      <c r="F134" s="56">
        <f t="shared" si="12"/>
        <v>0</v>
      </c>
      <c r="G134" s="56">
        <f t="shared" si="12"/>
        <v>0</v>
      </c>
    </row>
    <row r="135" spans="1:7" s="11" customFormat="1" ht="26.25" hidden="1">
      <c r="A135" s="65" t="s">
        <v>222</v>
      </c>
      <c r="B135" s="9" t="s">
        <v>4</v>
      </c>
      <c r="C135" s="9" t="s">
        <v>26</v>
      </c>
      <c r="D135" s="9" t="s">
        <v>231</v>
      </c>
      <c r="E135" s="9" t="s">
        <v>44</v>
      </c>
      <c r="F135" s="56">
        <f t="shared" si="12"/>
        <v>0</v>
      </c>
      <c r="G135" s="56">
        <f t="shared" si="12"/>
        <v>0</v>
      </c>
    </row>
    <row r="136" spans="1:7" s="11" customFormat="1" ht="26.25" hidden="1">
      <c r="A136" s="65" t="s">
        <v>53</v>
      </c>
      <c r="B136" s="9" t="s">
        <v>4</v>
      </c>
      <c r="C136" s="9" t="s">
        <v>26</v>
      </c>
      <c r="D136" s="9" t="s">
        <v>231</v>
      </c>
      <c r="E136" s="9" t="s">
        <v>45</v>
      </c>
      <c r="F136" s="56">
        <v>0</v>
      </c>
      <c r="G136" s="56">
        <v>0</v>
      </c>
    </row>
    <row r="137" spans="1:7" s="11" customFormat="1" ht="26.25">
      <c r="A137" s="23" t="s">
        <v>80</v>
      </c>
      <c r="B137" s="9" t="s">
        <v>25</v>
      </c>
      <c r="C137" s="9" t="s">
        <v>26</v>
      </c>
      <c r="D137" s="9" t="s">
        <v>131</v>
      </c>
      <c r="E137" s="9"/>
      <c r="F137" s="56">
        <f>F139+F142+F145</f>
        <v>3648564.45</v>
      </c>
      <c r="G137" s="56">
        <f>G139+G142+G145</f>
        <v>3357128.9</v>
      </c>
    </row>
    <row r="138" spans="1:7" s="11" customFormat="1" ht="26.25">
      <c r="A138" s="23" t="s">
        <v>149</v>
      </c>
      <c r="B138" s="9" t="s">
        <v>4</v>
      </c>
      <c r="C138" s="9" t="s">
        <v>26</v>
      </c>
      <c r="D138" s="9" t="s">
        <v>178</v>
      </c>
      <c r="E138" s="9"/>
      <c r="F138" s="56">
        <f>F137</f>
        <v>3648564.45</v>
      </c>
      <c r="G138" s="56">
        <f>G137</f>
        <v>3357128.9</v>
      </c>
    </row>
    <row r="139" spans="1:7" s="11" customFormat="1" ht="12.75">
      <c r="A139" s="24" t="s">
        <v>69</v>
      </c>
      <c r="B139" s="9" t="s">
        <v>25</v>
      </c>
      <c r="C139" s="9" t="s">
        <v>26</v>
      </c>
      <c r="D139" s="9" t="s">
        <v>167</v>
      </c>
      <c r="E139" s="9"/>
      <c r="F139" s="56">
        <f>F140</f>
        <v>3048564.45</v>
      </c>
      <c r="G139" s="56">
        <f>G140</f>
        <v>2757128.9</v>
      </c>
    </row>
    <row r="140" spans="1:7" s="11" customFormat="1" ht="26.25">
      <c r="A140" s="29" t="s">
        <v>52</v>
      </c>
      <c r="B140" s="9" t="s">
        <v>25</v>
      </c>
      <c r="C140" s="9" t="s">
        <v>26</v>
      </c>
      <c r="D140" s="9" t="s">
        <v>167</v>
      </c>
      <c r="E140" s="9" t="s">
        <v>44</v>
      </c>
      <c r="F140" s="56">
        <f>F141</f>
        <v>3048564.45</v>
      </c>
      <c r="G140" s="56">
        <f>G141</f>
        <v>2757128.9</v>
      </c>
    </row>
    <row r="141" spans="1:7" s="11" customFormat="1" ht="26.25">
      <c r="A141" s="29" t="s">
        <v>53</v>
      </c>
      <c r="B141" s="9" t="s">
        <v>25</v>
      </c>
      <c r="C141" s="9" t="s">
        <v>26</v>
      </c>
      <c r="D141" s="9" t="s">
        <v>167</v>
      </c>
      <c r="E141" s="9" t="s">
        <v>45</v>
      </c>
      <c r="F141" s="56">
        <f>2000000+1300000-291435.55+40000</f>
        <v>3048564.45</v>
      </c>
      <c r="G141" s="56">
        <f>2000000+1300000-582871.1+40000</f>
        <v>2757128.9</v>
      </c>
    </row>
    <row r="142" spans="1:7" s="11" customFormat="1" ht="39">
      <c r="A142" s="39" t="s">
        <v>183</v>
      </c>
      <c r="B142" s="38" t="s">
        <v>94</v>
      </c>
      <c r="C142" s="38" t="s">
        <v>26</v>
      </c>
      <c r="D142" s="38" t="s">
        <v>168</v>
      </c>
      <c r="E142" s="38"/>
      <c r="F142" s="56">
        <f>F143</f>
        <v>300000</v>
      </c>
      <c r="G142" s="56">
        <f>G143</f>
        <v>300000</v>
      </c>
    </row>
    <row r="143" spans="1:7" s="11" customFormat="1" ht="26.25">
      <c r="A143" s="39" t="s">
        <v>52</v>
      </c>
      <c r="B143" s="38" t="s">
        <v>94</v>
      </c>
      <c r="C143" s="38" t="s">
        <v>26</v>
      </c>
      <c r="D143" s="38" t="s">
        <v>168</v>
      </c>
      <c r="E143" s="38" t="s">
        <v>44</v>
      </c>
      <c r="F143" s="56">
        <f>F144</f>
        <v>300000</v>
      </c>
      <c r="G143" s="56">
        <f>G144</f>
        <v>300000</v>
      </c>
    </row>
    <row r="144" spans="1:7" s="11" customFormat="1" ht="26.25">
      <c r="A144" s="39" t="s">
        <v>53</v>
      </c>
      <c r="B144" s="38" t="s">
        <v>94</v>
      </c>
      <c r="C144" s="38" t="s">
        <v>26</v>
      </c>
      <c r="D144" s="38" t="s">
        <v>168</v>
      </c>
      <c r="E144" s="38" t="s">
        <v>45</v>
      </c>
      <c r="F144" s="56">
        <v>300000</v>
      </c>
      <c r="G144" s="56">
        <v>300000</v>
      </c>
    </row>
    <row r="145" spans="1:7" s="11" customFormat="1" ht="12.75">
      <c r="A145" s="39" t="s">
        <v>118</v>
      </c>
      <c r="B145" s="38" t="s">
        <v>94</v>
      </c>
      <c r="C145" s="38" t="s">
        <v>26</v>
      </c>
      <c r="D145" s="38" t="s">
        <v>169</v>
      </c>
      <c r="E145" s="38"/>
      <c r="F145" s="56">
        <f>F146</f>
        <v>300000</v>
      </c>
      <c r="G145" s="56">
        <f>G146</f>
        <v>300000</v>
      </c>
    </row>
    <row r="146" spans="1:7" s="11" customFormat="1" ht="26.25">
      <c r="A146" s="39" t="s">
        <v>52</v>
      </c>
      <c r="B146" s="38" t="s">
        <v>94</v>
      </c>
      <c r="C146" s="38" t="s">
        <v>26</v>
      </c>
      <c r="D146" s="38" t="s">
        <v>169</v>
      </c>
      <c r="E146" s="38" t="s">
        <v>44</v>
      </c>
      <c r="F146" s="56">
        <f>F147</f>
        <v>300000</v>
      </c>
      <c r="G146" s="56">
        <f>G147</f>
        <v>300000</v>
      </c>
    </row>
    <row r="147" spans="1:7" s="11" customFormat="1" ht="26.25">
      <c r="A147" s="39" t="s">
        <v>53</v>
      </c>
      <c r="B147" s="38" t="s">
        <v>94</v>
      </c>
      <c r="C147" s="38" t="s">
        <v>26</v>
      </c>
      <c r="D147" s="38" t="s">
        <v>169</v>
      </c>
      <c r="E147" s="38" t="s">
        <v>45</v>
      </c>
      <c r="F147" s="56">
        <v>300000</v>
      </c>
      <c r="G147" s="56">
        <v>300000</v>
      </c>
    </row>
    <row r="148" spans="1:7" ht="12.75">
      <c r="A148" s="44" t="s">
        <v>193</v>
      </c>
      <c r="B148" s="45" t="s">
        <v>4</v>
      </c>
      <c r="C148" s="45" t="s">
        <v>27</v>
      </c>
      <c r="D148" s="47"/>
      <c r="E148" s="45"/>
      <c r="F148" s="72">
        <f aca="true" t="shared" si="13" ref="F148:G150">F149</f>
        <v>2963850</v>
      </c>
      <c r="G148" s="72">
        <f t="shared" si="13"/>
        <v>2963850</v>
      </c>
    </row>
    <row r="149" spans="1:7" ht="12.75">
      <c r="A149" s="24" t="s">
        <v>28</v>
      </c>
      <c r="B149" s="32" t="s">
        <v>4</v>
      </c>
      <c r="C149" s="32" t="s">
        <v>29</v>
      </c>
      <c r="D149" s="33"/>
      <c r="E149" s="32"/>
      <c r="F149" s="77">
        <f t="shared" si="13"/>
        <v>2963850</v>
      </c>
      <c r="G149" s="77">
        <f t="shared" si="13"/>
        <v>2963850</v>
      </c>
    </row>
    <row r="150" spans="1:7" ht="26.25">
      <c r="A150" s="23" t="s">
        <v>87</v>
      </c>
      <c r="B150" s="32" t="s">
        <v>4</v>
      </c>
      <c r="C150" s="32" t="s">
        <v>29</v>
      </c>
      <c r="D150" s="34" t="s">
        <v>136</v>
      </c>
      <c r="E150" s="35"/>
      <c r="F150" s="77">
        <f t="shared" si="13"/>
        <v>2963850</v>
      </c>
      <c r="G150" s="77">
        <f t="shared" si="13"/>
        <v>2963850</v>
      </c>
    </row>
    <row r="151" spans="1:7" ht="12.75">
      <c r="A151" s="23" t="s">
        <v>79</v>
      </c>
      <c r="B151" s="32" t="s">
        <v>4</v>
      </c>
      <c r="C151" s="34" t="s">
        <v>86</v>
      </c>
      <c r="D151" s="34" t="s">
        <v>154</v>
      </c>
      <c r="E151" s="34"/>
      <c r="F151" s="77">
        <f>F153</f>
        <v>2963850</v>
      </c>
      <c r="G151" s="77">
        <f>G153</f>
        <v>2963850</v>
      </c>
    </row>
    <row r="152" spans="1:7" ht="12.75">
      <c r="A152" s="23" t="s">
        <v>153</v>
      </c>
      <c r="B152" s="32" t="s">
        <v>4</v>
      </c>
      <c r="C152" s="34" t="s">
        <v>86</v>
      </c>
      <c r="D152" s="37" t="s">
        <v>179</v>
      </c>
      <c r="E152" s="34"/>
      <c r="F152" s="77">
        <f>F153</f>
        <v>2963850</v>
      </c>
      <c r="G152" s="77">
        <f>G153</f>
        <v>2963850</v>
      </c>
    </row>
    <row r="153" spans="1:7" ht="26.25">
      <c r="A153" s="23" t="s">
        <v>58</v>
      </c>
      <c r="B153" s="32" t="s">
        <v>4</v>
      </c>
      <c r="C153" s="36" t="s">
        <v>29</v>
      </c>
      <c r="D153" s="37" t="s">
        <v>171</v>
      </c>
      <c r="E153" s="36" t="s">
        <v>59</v>
      </c>
      <c r="F153" s="77">
        <f>F154+F156+F158</f>
        <v>2963850</v>
      </c>
      <c r="G153" s="77">
        <f>G154+G156+G158</f>
        <v>2963850</v>
      </c>
    </row>
    <row r="154" spans="1:7" ht="52.5">
      <c r="A154" s="25" t="s">
        <v>54</v>
      </c>
      <c r="B154" s="32" t="s">
        <v>4</v>
      </c>
      <c r="C154" s="36" t="s">
        <v>29</v>
      </c>
      <c r="D154" s="37" t="s">
        <v>171</v>
      </c>
      <c r="E154" s="36" t="s">
        <v>42</v>
      </c>
      <c r="F154" s="77">
        <f>F155</f>
        <v>2108850</v>
      </c>
      <c r="G154" s="77">
        <f>G155</f>
        <v>2108850</v>
      </c>
    </row>
    <row r="155" spans="1:7" ht="12.75">
      <c r="A155" s="25" t="s">
        <v>60</v>
      </c>
      <c r="B155" s="32" t="s">
        <v>4</v>
      </c>
      <c r="C155" s="36" t="s">
        <v>29</v>
      </c>
      <c r="D155" s="37" t="s">
        <v>171</v>
      </c>
      <c r="E155" s="36" t="s">
        <v>61</v>
      </c>
      <c r="F155" s="77">
        <v>2108850</v>
      </c>
      <c r="G155" s="77">
        <v>2108850</v>
      </c>
    </row>
    <row r="156" spans="1:7" ht="26.25">
      <c r="A156" s="25" t="s">
        <v>52</v>
      </c>
      <c r="B156" s="32" t="s">
        <v>4</v>
      </c>
      <c r="C156" s="36" t="s">
        <v>29</v>
      </c>
      <c r="D156" s="37" t="s">
        <v>171</v>
      </c>
      <c r="E156" s="36" t="s">
        <v>44</v>
      </c>
      <c r="F156" s="77">
        <f>F157</f>
        <v>850000</v>
      </c>
      <c r="G156" s="77">
        <f>G157</f>
        <v>850000</v>
      </c>
    </row>
    <row r="157" spans="1:7" ht="26.25">
      <c r="A157" s="25" t="s">
        <v>53</v>
      </c>
      <c r="B157" s="32" t="s">
        <v>4</v>
      </c>
      <c r="C157" s="36" t="s">
        <v>29</v>
      </c>
      <c r="D157" s="37" t="s">
        <v>171</v>
      </c>
      <c r="E157" s="36" t="s">
        <v>45</v>
      </c>
      <c r="F157" s="77">
        <v>850000</v>
      </c>
      <c r="G157" s="77">
        <v>850000</v>
      </c>
    </row>
    <row r="158" spans="1:7" ht="12.75">
      <c r="A158" s="25" t="s">
        <v>49</v>
      </c>
      <c r="B158" s="32" t="s">
        <v>4</v>
      </c>
      <c r="C158" s="36" t="s">
        <v>29</v>
      </c>
      <c r="D158" s="37" t="s">
        <v>171</v>
      </c>
      <c r="E158" s="36" t="s">
        <v>48</v>
      </c>
      <c r="F158" s="77">
        <f>F159</f>
        <v>5000</v>
      </c>
      <c r="G158" s="77">
        <f>G159</f>
        <v>5000</v>
      </c>
    </row>
    <row r="159" spans="1:7" ht="12.75">
      <c r="A159" s="25" t="s">
        <v>85</v>
      </c>
      <c r="B159" s="32" t="s">
        <v>4</v>
      </c>
      <c r="C159" s="36" t="s">
        <v>29</v>
      </c>
      <c r="D159" s="37" t="s">
        <v>171</v>
      </c>
      <c r="E159" s="36" t="s">
        <v>84</v>
      </c>
      <c r="F159" s="77">
        <v>5000</v>
      </c>
      <c r="G159" s="77">
        <v>5000</v>
      </c>
    </row>
    <row r="160" spans="1:7" s="50" customFormat="1" ht="12.75">
      <c r="A160" s="44" t="s">
        <v>91</v>
      </c>
      <c r="B160" s="45" t="s">
        <v>4</v>
      </c>
      <c r="C160" s="45" t="s">
        <v>30</v>
      </c>
      <c r="D160" s="45"/>
      <c r="E160" s="45"/>
      <c r="F160" s="72">
        <f>F161+F168</f>
        <v>164450</v>
      </c>
      <c r="G160" s="72">
        <f>G161+G168</f>
        <v>164450</v>
      </c>
    </row>
    <row r="161" spans="1:7" s="50" customFormat="1" ht="12.75">
      <c r="A161" s="51" t="s">
        <v>184</v>
      </c>
      <c r="B161" s="52" t="s">
        <v>4</v>
      </c>
      <c r="C161" s="52" t="s">
        <v>185</v>
      </c>
      <c r="D161" s="52"/>
      <c r="E161" s="52"/>
      <c r="F161" s="78">
        <f aca="true" t="shared" si="14" ref="F161:G166">F162</f>
        <v>114450</v>
      </c>
      <c r="G161" s="78">
        <f t="shared" si="14"/>
        <v>114450</v>
      </c>
    </row>
    <row r="162" spans="1:7" s="50" customFormat="1" ht="26.25">
      <c r="A162" s="51" t="s">
        <v>186</v>
      </c>
      <c r="B162" s="52" t="s">
        <v>4</v>
      </c>
      <c r="C162" s="52" t="s">
        <v>185</v>
      </c>
      <c r="D162" s="52" t="s">
        <v>132</v>
      </c>
      <c r="E162" s="52"/>
      <c r="F162" s="78">
        <f t="shared" si="14"/>
        <v>114450</v>
      </c>
      <c r="G162" s="78">
        <f t="shared" si="14"/>
        <v>114450</v>
      </c>
    </row>
    <row r="163" spans="1:7" s="50" customFormat="1" ht="26.25">
      <c r="A163" s="51" t="s">
        <v>76</v>
      </c>
      <c r="B163" s="52" t="s">
        <v>4</v>
      </c>
      <c r="C163" s="52" t="s">
        <v>185</v>
      </c>
      <c r="D163" s="52" t="s">
        <v>133</v>
      </c>
      <c r="E163" s="52"/>
      <c r="F163" s="78">
        <f t="shared" si="14"/>
        <v>114450</v>
      </c>
      <c r="G163" s="78">
        <f t="shared" si="14"/>
        <v>114450</v>
      </c>
    </row>
    <row r="164" spans="1:7" s="50" customFormat="1" ht="26.25">
      <c r="A164" s="51" t="s">
        <v>150</v>
      </c>
      <c r="B164" s="52" t="s">
        <v>4</v>
      </c>
      <c r="C164" s="52" t="s">
        <v>185</v>
      </c>
      <c r="D164" s="52" t="s">
        <v>151</v>
      </c>
      <c r="E164" s="52"/>
      <c r="F164" s="78">
        <f t="shared" si="14"/>
        <v>114450</v>
      </c>
      <c r="G164" s="78">
        <f t="shared" si="14"/>
        <v>114450</v>
      </c>
    </row>
    <row r="165" spans="1:7" s="50" customFormat="1" ht="26.25">
      <c r="A165" s="51" t="s">
        <v>187</v>
      </c>
      <c r="B165" s="52" t="s">
        <v>4</v>
      </c>
      <c r="C165" s="52" t="s">
        <v>185</v>
      </c>
      <c r="D165" s="52" t="s">
        <v>188</v>
      </c>
      <c r="E165" s="52"/>
      <c r="F165" s="78">
        <f t="shared" si="14"/>
        <v>114450</v>
      </c>
      <c r="G165" s="78">
        <f t="shared" si="14"/>
        <v>114450</v>
      </c>
    </row>
    <row r="166" spans="1:7" s="50" customFormat="1" ht="12.75">
      <c r="A166" s="51" t="s">
        <v>189</v>
      </c>
      <c r="B166" s="52" t="s">
        <v>4</v>
      </c>
      <c r="C166" s="52" t="s">
        <v>185</v>
      </c>
      <c r="D166" s="52" t="s">
        <v>188</v>
      </c>
      <c r="E166" s="52" t="s">
        <v>190</v>
      </c>
      <c r="F166" s="78">
        <f t="shared" si="14"/>
        <v>114450</v>
      </c>
      <c r="G166" s="78">
        <f t="shared" si="14"/>
        <v>114450</v>
      </c>
    </row>
    <row r="167" spans="1:7" s="50" customFormat="1" ht="12.75">
      <c r="A167" s="51" t="s">
        <v>191</v>
      </c>
      <c r="B167" s="52" t="s">
        <v>4</v>
      </c>
      <c r="C167" s="52" t="s">
        <v>185</v>
      </c>
      <c r="D167" s="52" t="s">
        <v>188</v>
      </c>
      <c r="E167" s="52" t="s">
        <v>192</v>
      </c>
      <c r="F167" s="78">
        <v>114450</v>
      </c>
      <c r="G167" s="78">
        <v>114450</v>
      </c>
    </row>
    <row r="168" spans="1:7" ht="12.75">
      <c r="A168" s="24" t="s">
        <v>31</v>
      </c>
      <c r="B168" s="9" t="s">
        <v>4</v>
      </c>
      <c r="C168" s="9" t="s">
        <v>32</v>
      </c>
      <c r="D168" s="9"/>
      <c r="E168" s="9"/>
      <c r="F168" s="56">
        <f>F169</f>
        <v>50000</v>
      </c>
      <c r="G168" s="56">
        <f>G169</f>
        <v>50000</v>
      </c>
    </row>
    <row r="169" spans="1:7" ht="26.25">
      <c r="A169" s="23" t="s">
        <v>77</v>
      </c>
      <c r="B169" s="9" t="s">
        <v>4</v>
      </c>
      <c r="C169" s="9" t="s">
        <v>32</v>
      </c>
      <c r="D169" s="9" t="s">
        <v>132</v>
      </c>
      <c r="E169" s="9"/>
      <c r="F169" s="56">
        <f>F170</f>
        <v>50000</v>
      </c>
      <c r="G169" s="56">
        <f>G170</f>
        <v>50000</v>
      </c>
    </row>
    <row r="170" spans="1:7" ht="26.25">
      <c r="A170" s="23" t="s">
        <v>76</v>
      </c>
      <c r="B170" s="9" t="s">
        <v>4</v>
      </c>
      <c r="C170" s="9" t="s">
        <v>32</v>
      </c>
      <c r="D170" s="9" t="s">
        <v>133</v>
      </c>
      <c r="E170" s="9"/>
      <c r="F170" s="56">
        <f>F172</f>
        <v>50000</v>
      </c>
      <c r="G170" s="56">
        <f>G172</f>
        <v>50000</v>
      </c>
    </row>
    <row r="171" spans="1:7" ht="26.25">
      <c r="A171" s="23" t="s">
        <v>150</v>
      </c>
      <c r="B171" s="9" t="s">
        <v>4</v>
      </c>
      <c r="C171" s="9" t="s">
        <v>32</v>
      </c>
      <c r="D171" s="9" t="s">
        <v>151</v>
      </c>
      <c r="E171" s="9"/>
      <c r="F171" s="56">
        <f aca="true" t="shared" si="15" ref="F171:G173">F172</f>
        <v>50000</v>
      </c>
      <c r="G171" s="56">
        <f t="shared" si="15"/>
        <v>50000</v>
      </c>
    </row>
    <row r="172" spans="1:7" ht="39">
      <c r="A172" s="24" t="s">
        <v>78</v>
      </c>
      <c r="B172" s="9" t="s">
        <v>4</v>
      </c>
      <c r="C172" s="9" t="s">
        <v>32</v>
      </c>
      <c r="D172" s="9" t="s">
        <v>138</v>
      </c>
      <c r="E172" s="9"/>
      <c r="F172" s="56">
        <f t="shared" si="15"/>
        <v>50000</v>
      </c>
      <c r="G172" s="56">
        <f t="shared" si="15"/>
        <v>50000</v>
      </c>
    </row>
    <row r="173" spans="1:7" ht="12.75">
      <c r="A173" s="24" t="s">
        <v>39</v>
      </c>
      <c r="B173" s="9" t="s">
        <v>4</v>
      </c>
      <c r="C173" s="9" t="s">
        <v>32</v>
      </c>
      <c r="D173" s="9" t="s">
        <v>138</v>
      </c>
      <c r="E173" s="9" t="s">
        <v>8</v>
      </c>
      <c r="F173" s="56">
        <f t="shared" si="15"/>
        <v>50000</v>
      </c>
      <c r="G173" s="56">
        <f t="shared" si="15"/>
        <v>50000</v>
      </c>
    </row>
    <row r="174" spans="1:7" ht="12.75">
      <c r="A174" s="24" t="s">
        <v>40</v>
      </c>
      <c r="B174" s="9" t="s">
        <v>4</v>
      </c>
      <c r="C174" s="9" t="s">
        <v>32</v>
      </c>
      <c r="D174" s="9" t="s">
        <v>138</v>
      </c>
      <c r="E174" s="9" t="s">
        <v>41</v>
      </c>
      <c r="F174" s="56">
        <v>50000</v>
      </c>
      <c r="G174" s="56">
        <v>50000</v>
      </c>
    </row>
    <row r="175" spans="1:7" s="50" customFormat="1" ht="12.75">
      <c r="A175" s="44" t="s">
        <v>92</v>
      </c>
      <c r="B175" s="53" t="s">
        <v>4</v>
      </c>
      <c r="C175" s="53" t="s">
        <v>33</v>
      </c>
      <c r="D175" s="54"/>
      <c r="E175" s="45"/>
      <c r="F175" s="79">
        <f>F176</f>
        <v>50000</v>
      </c>
      <c r="G175" s="79">
        <f>G176</f>
        <v>50000</v>
      </c>
    </row>
    <row r="176" spans="1:7" ht="12.75">
      <c r="A176" s="24" t="s">
        <v>34</v>
      </c>
      <c r="B176" s="13" t="s">
        <v>4</v>
      </c>
      <c r="C176" s="13" t="s">
        <v>35</v>
      </c>
      <c r="D176" s="18"/>
      <c r="E176" s="9"/>
      <c r="F176" s="78">
        <f>F177</f>
        <v>50000</v>
      </c>
      <c r="G176" s="78">
        <f>G177</f>
        <v>50000</v>
      </c>
    </row>
    <row r="177" spans="1:7" ht="26.25">
      <c r="A177" s="30" t="s">
        <v>75</v>
      </c>
      <c r="B177" s="9" t="s">
        <v>4</v>
      </c>
      <c r="C177" s="9" t="s">
        <v>35</v>
      </c>
      <c r="D177" s="9" t="s">
        <v>134</v>
      </c>
      <c r="E177" s="9"/>
      <c r="F177" s="78">
        <f>F179</f>
        <v>50000</v>
      </c>
      <c r="G177" s="78">
        <f>G179</f>
        <v>50000</v>
      </c>
    </row>
    <row r="178" spans="1:7" ht="26.25">
      <c r="A178" s="30" t="s">
        <v>152</v>
      </c>
      <c r="B178" s="9" t="s">
        <v>4</v>
      </c>
      <c r="C178" s="9" t="s">
        <v>35</v>
      </c>
      <c r="D178" s="9" t="s">
        <v>156</v>
      </c>
      <c r="E178" s="9"/>
      <c r="F178" s="78">
        <f aca="true" t="shared" si="16" ref="F178:G180">F179</f>
        <v>50000</v>
      </c>
      <c r="G178" s="78">
        <f t="shared" si="16"/>
        <v>50000</v>
      </c>
    </row>
    <row r="179" spans="1:7" ht="12.75">
      <c r="A179" s="23" t="s">
        <v>62</v>
      </c>
      <c r="B179" s="16" t="s">
        <v>4</v>
      </c>
      <c r="C179" s="16" t="s">
        <v>35</v>
      </c>
      <c r="D179" s="16" t="s">
        <v>155</v>
      </c>
      <c r="E179" s="9"/>
      <c r="F179" s="78">
        <f t="shared" si="16"/>
        <v>50000</v>
      </c>
      <c r="G179" s="78">
        <f t="shared" si="16"/>
        <v>50000</v>
      </c>
    </row>
    <row r="180" spans="1:7" ht="26.25">
      <c r="A180" s="26" t="s">
        <v>52</v>
      </c>
      <c r="B180" s="13" t="s">
        <v>4</v>
      </c>
      <c r="C180" s="13" t="s">
        <v>35</v>
      </c>
      <c r="D180" s="16" t="s">
        <v>155</v>
      </c>
      <c r="E180" s="9" t="s">
        <v>44</v>
      </c>
      <c r="F180" s="78">
        <f t="shared" si="16"/>
        <v>50000</v>
      </c>
      <c r="G180" s="78">
        <f t="shared" si="16"/>
        <v>50000</v>
      </c>
    </row>
    <row r="181" spans="1:7" ht="26.25">
      <c r="A181" s="28" t="s">
        <v>53</v>
      </c>
      <c r="B181" s="13" t="s">
        <v>4</v>
      </c>
      <c r="C181" s="13" t="s">
        <v>35</v>
      </c>
      <c r="D181" s="16" t="s">
        <v>155</v>
      </c>
      <c r="E181" s="9" t="s">
        <v>45</v>
      </c>
      <c r="F181" s="78">
        <v>50000</v>
      </c>
      <c r="G181" s="78">
        <v>50000</v>
      </c>
    </row>
    <row r="182" spans="1:7" s="50" customFormat="1" ht="12.75">
      <c r="A182" s="44" t="s">
        <v>93</v>
      </c>
      <c r="B182" s="53" t="s">
        <v>4</v>
      </c>
      <c r="C182" s="53" t="s">
        <v>36</v>
      </c>
      <c r="D182" s="45"/>
      <c r="E182" s="45"/>
      <c r="F182" s="79">
        <f aca="true" t="shared" si="17" ref="F182:G186">F183</f>
        <v>60000</v>
      </c>
      <c r="G182" s="79">
        <f t="shared" si="17"/>
        <v>60000</v>
      </c>
    </row>
    <row r="183" spans="1:7" ht="12.75">
      <c r="A183" s="24" t="s">
        <v>37</v>
      </c>
      <c r="B183" s="9" t="s">
        <v>4</v>
      </c>
      <c r="C183" s="9" t="s">
        <v>38</v>
      </c>
      <c r="D183" s="9"/>
      <c r="E183" s="9"/>
      <c r="F183" s="78">
        <f t="shared" si="17"/>
        <v>60000</v>
      </c>
      <c r="G183" s="78">
        <f t="shared" si="17"/>
        <v>60000</v>
      </c>
    </row>
    <row r="184" spans="1:7" ht="12.75">
      <c r="A184" s="31" t="s">
        <v>73</v>
      </c>
      <c r="B184" s="16" t="s">
        <v>4</v>
      </c>
      <c r="C184" s="16" t="s">
        <v>63</v>
      </c>
      <c r="D184" s="16" t="s">
        <v>170</v>
      </c>
      <c r="E184" s="16"/>
      <c r="F184" s="78">
        <f t="shared" si="17"/>
        <v>60000</v>
      </c>
      <c r="G184" s="78">
        <f t="shared" si="17"/>
        <v>60000</v>
      </c>
    </row>
    <row r="185" spans="1:7" ht="12.75">
      <c r="A185" s="23" t="s">
        <v>74</v>
      </c>
      <c r="B185" s="16" t="s">
        <v>4</v>
      </c>
      <c r="C185" s="16" t="s">
        <v>38</v>
      </c>
      <c r="D185" s="16" t="s">
        <v>219</v>
      </c>
      <c r="E185" s="16"/>
      <c r="F185" s="78">
        <f t="shared" si="17"/>
        <v>60000</v>
      </c>
      <c r="G185" s="78">
        <f t="shared" si="17"/>
        <v>60000</v>
      </c>
    </row>
    <row r="186" spans="1:7" ht="26.25">
      <c r="A186" s="25" t="s">
        <v>52</v>
      </c>
      <c r="B186" s="16" t="s">
        <v>4</v>
      </c>
      <c r="C186" s="16" t="s">
        <v>38</v>
      </c>
      <c r="D186" s="16" t="s">
        <v>219</v>
      </c>
      <c r="E186" s="16" t="s">
        <v>44</v>
      </c>
      <c r="F186" s="78">
        <f t="shared" si="17"/>
        <v>60000</v>
      </c>
      <c r="G186" s="78">
        <f t="shared" si="17"/>
        <v>60000</v>
      </c>
    </row>
    <row r="187" spans="1:7" ht="26.25">
      <c r="A187" s="25" t="s">
        <v>53</v>
      </c>
      <c r="B187" s="16" t="s">
        <v>4</v>
      </c>
      <c r="C187" s="16" t="s">
        <v>38</v>
      </c>
      <c r="D187" s="16" t="s">
        <v>219</v>
      </c>
      <c r="E187" s="16" t="s">
        <v>45</v>
      </c>
      <c r="F187" s="78">
        <v>60000</v>
      </c>
      <c r="G187" s="78">
        <v>60000</v>
      </c>
    </row>
  </sheetData>
  <sheetProtection/>
  <mergeCells count="2">
    <mergeCell ref="B1:G1"/>
    <mergeCell ref="A2:G2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2020-11-22T08:59:39Z</cp:lastPrinted>
  <dcterms:created xsi:type="dcterms:W3CDTF">2011-10-03T10:41:44Z</dcterms:created>
  <dcterms:modified xsi:type="dcterms:W3CDTF">2020-12-22T07:32:52Z</dcterms:modified>
  <cp:category/>
  <cp:version/>
  <cp:contentType/>
  <cp:contentStatus/>
</cp:coreProperties>
</file>